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https://newclimate.sharepoint.com/sites/external/A2A/Shared Documents/A2A/WS3_Knowledge/SDG Links/Final products/"/>
    </mc:Choice>
  </mc:AlternateContent>
  <xr:revisionPtr revIDLastSave="0" documentId="8_{68908019-238C-4092-8732-EBE2830536D2}" xr6:coauthVersionLast="37" xr6:coauthVersionMax="37" xr10:uidLastSave="{00000000-0000-0000-0000-000000000000}"/>
  <bookViews>
    <workbookView xWindow="0" yWindow="0" windowWidth="21943" windowHeight="8151" tabRatio="659" xr2:uid="{00000000-000D-0000-FFFF-FFFF00000000}"/>
  </bookViews>
  <sheets>
    <sheet name="Instructions" sheetId="20" r:id="rId1"/>
    <sheet name="Overview" sheetId="19" r:id="rId2"/>
    <sheet name="General" sheetId="9" r:id="rId3"/>
    <sheet name="Agriculture" sheetId="10" r:id="rId4"/>
    <sheet name="Coastal Zone" sheetId="11" r:id="rId5"/>
    <sheet name="Forestry" sheetId="15" r:id="rId6"/>
    <sheet name="Ecosystem" sheetId="13" r:id="rId7"/>
    <sheet name="Energy" sheetId="12" r:id="rId8"/>
    <sheet name="Health" sheetId="14" r:id="rId9"/>
    <sheet name="Transport" sheetId="16" r:id="rId10"/>
    <sheet name="Urban" sheetId="17" r:id="rId11"/>
    <sheet name="Categories and actions" sheetId="2" r:id="rId12"/>
    <sheet name="SDGs" sheetId="7" r:id="rId13"/>
    <sheet name="References" sheetId="18" r:id="rId14"/>
    <sheet name="17 SDGs" sheetId="21" state="hidden" r:id="rId15"/>
    <sheet name="SDG Indicators" sheetId="8" state="hidden" r:id="rId16"/>
  </sheets>
  <externalReferences>
    <externalReference r:id="rId17"/>
    <externalReference r:id="rId18"/>
    <externalReference r:id="rId19"/>
    <externalReference r:id="rId20"/>
  </externalReferences>
  <definedNames>
    <definedName name="_xlnm._FilterDatabase" localSheetId="3" hidden="1">Agriculture!$B$6:$H$288</definedName>
    <definedName name="_xlnm._FilterDatabase" localSheetId="11" hidden="1">'Categories and actions'!#REF!</definedName>
    <definedName name="_xlnm._FilterDatabase" localSheetId="4" hidden="1">'Coastal Zone'!$B$6:$H$278</definedName>
    <definedName name="_xlnm._FilterDatabase" localSheetId="6" hidden="1">Ecosystem!$B$6:$H$245</definedName>
    <definedName name="_xlnm._FilterDatabase" localSheetId="7" hidden="1">Energy!$B$6:$H$245</definedName>
    <definedName name="_xlnm._FilterDatabase" localSheetId="5" hidden="1">Forestry!$B$6:$H$259</definedName>
    <definedName name="_xlnm._FilterDatabase" localSheetId="2" hidden="1">General!$B$6:$I$255</definedName>
    <definedName name="_xlnm._FilterDatabase" localSheetId="8" hidden="1">Health!$B$6:$H$244</definedName>
    <definedName name="_xlnm._FilterDatabase" localSheetId="15" hidden="1">'SDG Indicators'!$B$3:$D$277</definedName>
    <definedName name="_xlnm._FilterDatabase" localSheetId="9" hidden="1">Transport!$B$6:$H$260</definedName>
    <definedName name="_xlnm._FilterDatabase" localSheetId="10" hidden="1">Urban!$B$6:$H$253</definedName>
    <definedName name="_ftn1" localSheetId="15">'SDG Indicators'!#REF!</definedName>
    <definedName name="_ftn2" localSheetId="15">'SDG Indicators'!#REF!</definedName>
    <definedName name="_ftnref1" localSheetId="15">'SDG Indicators'!#REF!</definedName>
    <definedName name="_ftnref2" localSheetId="15">'SDG Indicators'!#REF!</definedName>
    <definedName name="Agriculture_ID" localSheetId="14">[1]Agriculture!$C$5:$C$289</definedName>
    <definedName name="Agriculture_ID" localSheetId="11">[2]Agriculture!$C$5:$C$184</definedName>
    <definedName name="Agriculture_ID" localSheetId="0">[3]Agriculture!$C$5:$C$184</definedName>
    <definedName name="Agriculture_ID">Agriculture!$C$7:$C$288</definedName>
    <definedName name="Agriculture_rating" localSheetId="14">[1]Agriculture!$F$5:$F$289</definedName>
    <definedName name="Agriculture_rating" localSheetId="11">[2]Agriculture!$F$5:$F$184</definedName>
    <definedName name="Agriculture_rating" localSheetId="0">[3]Agriculture!$F$5:$F$184</definedName>
    <definedName name="Agriculture_rating">Agriculture!$F$7:$F$288</definedName>
    <definedName name="Agriculture_subsector" localSheetId="14">[1]Agriculture!$E$5:$E$289</definedName>
    <definedName name="Agriculture_subsector" localSheetId="11">[2]Agriculture!$D$5:$D$184</definedName>
    <definedName name="Agriculture_subsector" localSheetId="0">[3]Agriculture!$D$5:$D$184</definedName>
    <definedName name="Agriculture_subsector">Agriculture!$E$7:$E$288</definedName>
    <definedName name="Avoiding_potential_impacts">#REF!</definedName>
    <definedName name="Awareness">#REF!</definedName>
    <definedName name="Buildings_ID" localSheetId="11">[2]Buildings!$C$5:$C$212</definedName>
    <definedName name="Buildings_ID" localSheetId="0">[3]Buildings!$C$5:$C$215</definedName>
    <definedName name="Buildings_rating" localSheetId="11">[2]Buildings!$F$5:$F$212</definedName>
    <definedName name="Buildings_rating" localSheetId="0">[3]Buildings!$F$5:$F$215</definedName>
    <definedName name="Buildings_subsector" localSheetId="11">[2]Buildings!$D$5:$D$212</definedName>
    <definedName name="Buildings_subsector" localSheetId="0">[3]Buildings!$D$5:$D$215</definedName>
    <definedName name="Capacity">#REF!</definedName>
    <definedName name="Categories" localSheetId="14">[1]Legend!$B$9:$B$10</definedName>
    <definedName name="Categories">#REF!</definedName>
    <definedName name="CoastalZone_ID" localSheetId="14">'[1]Coastal Zone'!$C$5:$C$282</definedName>
    <definedName name="CoastalZone_ID">'Coastal Zone'!$C$7:$C$278</definedName>
    <definedName name="CoastalZone_rating" localSheetId="14">'[1]Coastal Zone'!$F$5:$F$282</definedName>
    <definedName name="CoastalZone_rating">'Coastal Zone'!$F$7:$F$278</definedName>
    <definedName name="CoastalZone_subsector" localSheetId="14">'[1]Coastal Zone'!$E$5:$E$282</definedName>
    <definedName name="CoastalZone_subsector">'Coastal Zone'!$E$7:$E$278</definedName>
    <definedName name="DRM">#REF!</definedName>
    <definedName name="Ecosystem_ID" localSheetId="14">[1]Ecosystem!$C$5:$C$249</definedName>
    <definedName name="Ecosystem_ID">Ecosystem!$C$7:$C$245</definedName>
    <definedName name="Ecosystem_rating" localSheetId="14">[1]Ecosystem!$F$5:$F$249</definedName>
    <definedName name="Ecosystem_rating">Ecosystem!$F$7:$F$245</definedName>
    <definedName name="Ecosystem_subsector" localSheetId="14">[1]Ecosystem!$E$5:$E$249</definedName>
    <definedName name="Ecosystem_subsector">Ecosystem!$E$7:$E$245</definedName>
    <definedName name="Energy_ID" localSheetId="14">[1]Energy!$C$5:$C$248</definedName>
    <definedName name="Energy_ID" localSheetId="11">[2]Energy!$C$5:$C$268</definedName>
    <definedName name="Energy_ID" localSheetId="0">[3]Energy!$C$5:$C$252</definedName>
    <definedName name="Energy_ID">Energy!$C$7:$C$245</definedName>
    <definedName name="Energy_rating" localSheetId="14">[1]Energy!$F$5:$F$248</definedName>
    <definedName name="Energy_rating" localSheetId="11">[2]Energy!$F$5:$F$268</definedName>
    <definedName name="Energy_rating" localSheetId="0">[3]Energy!$F$5:$F$252</definedName>
    <definedName name="Energy_rating">Energy!$F$7:$F$245</definedName>
    <definedName name="Energy_subsector" localSheetId="14">[1]Energy!$E$5:$E$248</definedName>
    <definedName name="Energy_subsector" localSheetId="11">[2]Energy!$D$5:$D$268</definedName>
    <definedName name="Energy_subsector" localSheetId="0">[3]Energy!$D$5:$D$252</definedName>
    <definedName name="Energy_subsector">Energy!$E$7:$E$245</definedName>
    <definedName name="Exposure">#REF!</definedName>
    <definedName name="Finance">#REF!</definedName>
    <definedName name="Forest_ID" localSheetId="11">[2]Forestry!$C$5:$C$184</definedName>
    <definedName name="Forest_ID" localSheetId="0">[3]Forestry!$C$5:$C$184</definedName>
    <definedName name="Forest_rating" localSheetId="11">[2]Forestry!$F$5:$F$184</definedName>
    <definedName name="Forest_rating" localSheetId="0">[3]Forestry!$F$5:$F$184</definedName>
    <definedName name="Forest_subsector" localSheetId="11">[2]Forestry!$D$5:$D$184</definedName>
    <definedName name="Forest_subsector" localSheetId="0">[3]Forestry!$D$5:$D$184</definedName>
    <definedName name="Forestry_ID" localSheetId="14">[1]Forestry!$C$5:$C$268</definedName>
    <definedName name="Forestry_ID">Forestry!$C$7:$C$259</definedName>
    <definedName name="Forestry_rating" localSheetId="14">[1]Forestry!$F$5:$F$268</definedName>
    <definedName name="Forestry_rating">Forestry!$F$7:$F$259</definedName>
    <definedName name="Forestry_subsector" localSheetId="14">[1]Forestry!$E$5:$E$268</definedName>
    <definedName name="Forestry_subsector">Forestry!$E$7:$E$259</definedName>
    <definedName name="General_ID" localSheetId="14">[1]General!$C$5:$C$253</definedName>
    <definedName name="General_ID" localSheetId="11">[2]General!$C$5:$C$174</definedName>
    <definedName name="General_ID" localSheetId="0">[3]General!$C$5:$C$176</definedName>
    <definedName name="General_ID">General!$C$7:$C$255</definedName>
    <definedName name="General_rating" localSheetId="14">[1]General!$F$5:$F$253</definedName>
    <definedName name="General_rating" localSheetId="11">[2]General!$F$5:$F$174</definedName>
    <definedName name="General_rating" localSheetId="0">[3]General!$F$5:$F$176</definedName>
    <definedName name="General_rating">General!$F$7:$F$255</definedName>
    <definedName name="General_subsector" localSheetId="14">[1]General!$D$5:$D$253</definedName>
    <definedName name="General_subsector" localSheetId="11">[2]General!$D$5:$D$174</definedName>
    <definedName name="General_subsector" localSheetId="0">[3]General!$D$5:$D$176</definedName>
    <definedName name="General_subsector">General!$D$7:$D$255</definedName>
    <definedName name="Health_ID" localSheetId="14">[1]Health!$C$5:$C$246</definedName>
    <definedName name="Health_ID">Health!$C$7:$C$244</definedName>
    <definedName name="Health_rating" localSheetId="14">[1]Health!$F$5:$F$246</definedName>
    <definedName name="Health_rating">Health!$F$7:$F$244</definedName>
    <definedName name="Health_subsector" localSheetId="14">[1]Health!$E$5:$E$246</definedName>
    <definedName name="Health_subsector">Health!$E$7:$E$244</definedName>
    <definedName name="Industry_ID" localSheetId="11">[2]Industry!$C$5:$C$223</definedName>
    <definedName name="Industry_ID" localSheetId="0">[3]Industry!$C$5:$C$223</definedName>
    <definedName name="Industry_rating" localSheetId="11">[2]Industry!$F$5:$F$223</definedName>
    <definedName name="Industry_rating" localSheetId="0">[3]Industry!$F$5:$F$223</definedName>
    <definedName name="Industry_subsector" localSheetId="11">[2]Industry!$D$5:$D$223</definedName>
    <definedName name="Industry_subsector" localSheetId="0">[3]Industry!$D$5:$D$223</definedName>
    <definedName name="links" localSheetId="11">[2]Admin!$D$3:$D$5</definedName>
    <definedName name="links" localSheetId="0">[4]Admin!$D$3:$D$5</definedName>
    <definedName name="R_and_D">#REF!</definedName>
    <definedName name="Social_services">#REF!</definedName>
    <definedName name="Strengthening_adaptive_capacity">#REF!</definedName>
    <definedName name="subsect_agric" localSheetId="11">[2]Admin!$D$25:$D$26</definedName>
    <definedName name="subsect_agric" localSheetId="0">[3]Admin!$D$25:$D$26</definedName>
    <definedName name="subsect_build" localSheetId="11">[2]Admin!$D$16:$D$18</definedName>
    <definedName name="subsect_build" localSheetId="0">[3]Admin!$D$16:$D$18</definedName>
    <definedName name="subsect_ener" localSheetId="11">[2]Admin!$D$11:$D$12</definedName>
    <definedName name="subsect_ener" localSheetId="0">[4]Admin!$D$11:$D$13</definedName>
    <definedName name="subsect_forest" localSheetId="11">[2]Admin!$D$27</definedName>
    <definedName name="subsect_forest" localSheetId="0">[3]Admin!$D$27</definedName>
    <definedName name="subsect_general" localSheetId="11">[2]Admin!$D$28:$D$32</definedName>
    <definedName name="subsect_general" localSheetId="0">[3]Admin!$D$28:$D$32</definedName>
    <definedName name="subsect_indust" localSheetId="11">[2]Admin!$D$22:$D$24</definedName>
    <definedName name="subsect_indust" localSheetId="0">[3]Admin!$D$22:$D$24</definedName>
    <definedName name="subsect_transp" localSheetId="11">[2]Admin!$D$13:$D$15</definedName>
    <definedName name="subsect_transp" localSheetId="0">[3]Admin!$D$13:$D$15</definedName>
    <definedName name="subsect_wast" localSheetId="11">[2]Admin!$D$19:$D$21</definedName>
    <definedName name="subsect_wast" localSheetId="0">[3]Admin!$D$19:$D$21</definedName>
    <definedName name="Transport_ID" localSheetId="14">[1]Transport!$C$5:$C$263</definedName>
    <definedName name="Transport_ID" localSheetId="11">[2]Transport!$C$5:$C$275</definedName>
    <definedName name="Transport_ID" localSheetId="0">[3]Transport!$C$5:$C$250</definedName>
    <definedName name="Transport_ID">Transport!$C$7:$C$260</definedName>
    <definedName name="Transport_rating" localSheetId="14">[1]Transport!$F$5:$F$263</definedName>
    <definedName name="Transport_rating" localSheetId="11">[2]Transport!$F$5:$F$275</definedName>
    <definedName name="Transport_rating" localSheetId="0">[3]Transport!$F$5:$F$250</definedName>
    <definedName name="Transport_rating">Transport!$F$7:$F$260</definedName>
    <definedName name="Transport_subsector" localSheetId="14">[1]Transport!$E$5:$E$263</definedName>
    <definedName name="Transport_subsector" localSheetId="11">[2]Transport!$D$5:$D$275</definedName>
    <definedName name="Transport_subsector" localSheetId="0">[3]Transport!$D$5:$D$250</definedName>
    <definedName name="Transport_subsector">Transport!$E$7:$E$260</definedName>
    <definedName name="Urban_ID" localSheetId="14">[1]Urban!$C$5:$C$252</definedName>
    <definedName name="Urban_ID">Urban!$C$7:$C$253</definedName>
    <definedName name="Urban_rating" localSheetId="14">[1]Urban!$F$5:$F$252</definedName>
    <definedName name="Urban_rating">Urban!$F$7:$F$253</definedName>
    <definedName name="Urban_subsector" localSheetId="14">[1]Urban!$E$5:$E$252</definedName>
    <definedName name="Urban_subsector">Urban!$E$7:$E$253</definedName>
    <definedName name="Vulnerability">#REF!</definedName>
    <definedName name="Waste_ID" localSheetId="11">[2]Waste!$C$5:$C$177</definedName>
    <definedName name="Waste_ID" localSheetId="0">[3]Waste!$C$5:$C$178</definedName>
    <definedName name="Waste_rating" localSheetId="11">[2]Waste!$F$5:$F$177</definedName>
    <definedName name="Waste_rating" localSheetId="0">[3]Waste!$F$5:$F$178</definedName>
    <definedName name="Waste_subsector" localSheetId="11">[2]Waste!$D$5:$D$177</definedName>
    <definedName name="Waste_subsector" localSheetId="0">[3]Waste!$D$5:$D$178</definedName>
  </definedNames>
  <calcPr calcId="179021"/>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calcFeatures>
    </ext>
    <ext xmlns:mx="http://schemas.microsoft.com/office/mac/excel/2008/main" uri="{7523E5D3-25F3-A5E0-1632-64F254C22452}">
      <mx:ArchID Flags="2"/>
    </ext>
  </extLst>
</workbook>
</file>

<file path=xl/calcChain.xml><?xml version="1.0" encoding="utf-8"?>
<calcChain xmlns="http://schemas.openxmlformats.org/spreadsheetml/2006/main">
  <c r="C16" i="19" l="1"/>
  <c r="DX51" i="19"/>
  <c r="DW51" i="19"/>
  <c r="DV51" i="19"/>
  <c r="DU51" i="19"/>
  <c r="DT51" i="19"/>
  <c r="DS51" i="19"/>
  <c r="DR51" i="19"/>
  <c r="DQ51" i="19"/>
  <c r="DP51" i="19"/>
  <c r="DO51" i="19"/>
  <c r="DN51" i="19"/>
  <c r="DM51" i="19"/>
  <c r="DL51" i="19"/>
  <c r="DK51" i="19"/>
  <c r="DJ51" i="19"/>
  <c r="DI51" i="19"/>
  <c r="DH51" i="19"/>
  <c r="DG51" i="19"/>
  <c r="DF51" i="19"/>
  <c r="DE51" i="19"/>
  <c r="DD51" i="19"/>
  <c r="DC51" i="19"/>
  <c r="DB51" i="19"/>
  <c r="DA51" i="19"/>
  <c r="CZ51" i="19"/>
  <c r="CY51" i="19"/>
  <c r="CX51" i="19"/>
  <c r="CW51" i="19"/>
  <c r="CV51" i="19"/>
  <c r="CU51" i="19"/>
  <c r="CT51" i="19"/>
  <c r="CS51" i="19"/>
  <c r="CR51" i="19"/>
  <c r="CQ51" i="19"/>
  <c r="CP51" i="19"/>
  <c r="CO51" i="19"/>
  <c r="CN51" i="19"/>
  <c r="CM51" i="19"/>
  <c r="CL51" i="19"/>
  <c r="CK51" i="19"/>
  <c r="CJ51" i="19"/>
  <c r="CI51" i="19"/>
  <c r="CH51" i="19"/>
  <c r="CG51" i="19"/>
  <c r="CF51" i="19"/>
  <c r="CE51" i="19"/>
  <c r="CD51" i="19"/>
  <c r="CC51" i="19"/>
  <c r="CB51" i="19"/>
  <c r="CA51" i="19"/>
  <c r="BZ51" i="19"/>
  <c r="BY51" i="19"/>
  <c r="BX51" i="19"/>
  <c r="BW51" i="19"/>
  <c r="BV51" i="19"/>
  <c r="BU51" i="19"/>
  <c r="BT51" i="19"/>
  <c r="BS51" i="19"/>
  <c r="BR51" i="19"/>
  <c r="BQ51" i="19"/>
  <c r="BP51" i="19"/>
  <c r="BO51" i="19"/>
  <c r="BN51" i="19"/>
  <c r="BM51" i="19"/>
  <c r="BL51" i="19"/>
  <c r="BK51" i="19"/>
  <c r="BJ51" i="19"/>
  <c r="BI51" i="19"/>
  <c r="BH51" i="19"/>
  <c r="BG51" i="19"/>
  <c r="BF51" i="19"/>
  <c r="BE51" i="19"/>
  <c r="BD51" i="19"/>
  <c r="BC51" i="19"/>
  <c r="BB51" i="19"/>
  <c r="BA51" i="19"/>
  <c r="AZ51" i="19"/>
  <c r="AY51" i="19"/>
  <c r="AX51" i="19"/>
  <c r="AW51" i="19"/>
  <c r="AV51" i="19"/>
  <c r="AU51" i="19"/>
  <c r="AT51" i="19"/>
  <c r="AS51" i="19"/>
  <c r="AR51" i="19"/>
  <c r="AQ51" i="19"/>
  <c r="AP51" i="19"/>
  <c r="AO51" i="19"/>
  <c r="AN51" i="19"/>
  <c r="AM51" i="19"/>
  <c r="AL51" i="19"/>
  <c r="AK51" i="19"/>
  <c r="AJ51" i="19"/>
  <c r="AI51" i="19"/>
  <c r="AH51" i="19"/>
  <c r="AG51" i="19"/>
  <c r="AF51" i="19"/>
  <c r="AE51" i="19"/>
  <c r="AD51" i="19"/>
  <c r="AC51" i="19"/>
  <c r="AB51" i="19"/>
  <c r="AA51" i="19"/>
  <c r="Z51" i="19"/>
  <c r="Y51" i="19"/>
  <c r="X51" i="19"/>
  <c r="W51" i="19"/>
  <c r="V51" i="19"/>
  <c r="U51" i="19"/>
  <c r="T51" i="19"/>
  <c r="S51" i="19"/>
  <c r="R51" i="19"/>
  <c r="Q51" i="19"/>
  <c r="P51" i="19"/>
  <c r="O51" i="19"/>
  <c r="N51" i="19"/>
  <c r="M51" i="19"/>
  <c r="L51" i="19"/>
  <c r="K51" i="19"/>
  <c r="J51" i="19"/>
  <c r="I51" i="19"/>
  <c r="H51" i="19"/>
  <c r="G51" i="19"/>
  <c r="F51" i="19"/>
  <c r="E51" i="19"/>
  <c r="D51" i="19"/>
  <c r="C51" i="19"/>
  <c r="DX50" i="19"/>
  <c r="DW50" i="19"/>
  <c r="DV50" i="19"/>
  <c r="DU50" i="19"/>
  <c r="DT50" i="19"/>
  <c r="DS50" i="19"/>
  <c r="DR50" i="19"/>
  <c r="DQ50" i="19"/>
  <c r="DP50" i="19"/>
  <c r="DO50" i="19"/>
  <c r="DN50" i="19"/>
  <c r="DM50" i="19"/>
  <c r="DL50" i="19"/>
  <c r="DK50" i="19"/>
  <c r="DJ50" i="19"/>
  <c r="DI50" i="19"/>
  <c r="DH50" i="19"/>
  <c r="DG50" i="19"/>
  <c r="DF50" i="19"/>
  <c r="DE50" i="19"/>
  <c r="DD50" i="19"/>
  <c r="DC50" i="19"/>
  <c r="DB50" i="19"/>
  <c r="DA50" i="19"/>
  <c r="CZ50" i="19"/>
  <c r="CY50" i="19"/>
  <c r="CX50" i="19"/>
  <c r="CW50" i="19"/>
  <c r="CV50" i="19"/>
  <c r="CU50" i="19"/>
  <c r="CT50" i="19"/>
  <c r="CS50" i="19"/>
  <c r="CR50" i="19"/>
  <c r="CQ50" i="19"/>
  <c r="CP50" i="19"/>
  <c r="CO50" i="19"/>
  <c r="CN50" i="19"/>
  <c r="CM50" i="19"/>
  <c r="CL50" i="19"/>
  <c r="CK50" i="19"/>
  <c r="CJ50" i="19"/>
  <c r="CI50" i="19"/>
  <c r="CH50" i="19"/>
  <c r="CG50" i="19"/>
  <c r="CF50" i="19"/>
  <c r="CE50" i="19"/>
  <c r="CD50" i="19"/>
  <c r="CC50" i="19"/>
  <c r="CB50" i="19"/>
  <c r="CA50" i="19"/>
  <c r="BZ50" i="19"/>
  <c r="BY50" i="19"/>
  <c r="BX50" i="19"/>
  <c r="BW50" i="19"/>
  <c r="BV50" i="19"/>
  <c r="BU50" i="19"/>
  <c r="BT50" i="19"/>
  <c r="BS50" i="19"/>
  <c r="BR50" i="19"/>
  <c r="BQ50" i="19"/>
  <c r="BP50" i="19"/>
  <c r="BO50" i="19"/>
  <c r="BN50" i="19"/>
  <c r="BM50" i="19"/>
  <c r="BL50" i="19"/>
  <c r="BK50" i="19"/>
  <c r="BJ50" i="19"/>
  <c r="BI50" i="19"/>
  <c r="BH50" i="19"/>
  <c r="BG50" i="19"/>
  <c r="BF50" i="19"/>
  <c r="BE50" i="19"/>
  <c r="BD50" i="19"/>
  <c r="BC50" i="19"/>
  <c r="BB50" i="19"/>
  <c r="BA50" i="19"/>
  <c r="AZ50" i="19"/>
  <c r="AY50" i="19"/>
  <c r="AX50" i="19"/>
  <c r="AW50" i="19"/>
  <c r="AV50" i="19"/>
  <c r="AU50" i="19"/>
  <c r="AT50" i="19"/>
  <c r="AS50" i="19"/>
  <c r="AR50" i="19"/>
  <c r="AQ50" i="19"/>
  <c r="AP50" i="19"/>
  <c r="AO50" i="19"/>
  <c r="AN50" i="19"/>
  <c r="AM50" i="19"/>
  <c r="AL50" i="19"/>
  <c r="AK50" i="19"/>
  <c r="AJ50" i="19"/>
  <c r="AI50" i="19"/>
  <c r="AH50" i="19"/>
  <c r="AG50" i="19"/>
  <c r="AF50" i="19"/>
  <c r="AE50" i="19"/>
  <c r="AD50" i="19"/>
  <c r="AC50" i="19"/>
  <c r="AB50" i="19"/>
  <c r="AA50" i="19"/>
  <c r="Z50" i="19"/>
  <c r="Y50" i="19"/>
  <c r="X50" i="19"/>
  <c r="W50" i="19"/>
  <c r="V50" i="19"/>
  <c r="U50" i="19"/>
  <c r="T50" i="19"/>
  <c r="S50" i="19"/>
  <c r="R50" i="19"/>
  <c r="Q50" i="19"/>
  <c r="P50" i="19"/>
  <c r="O50" i="19"/>
  <c r="N50" i="19"/>
  <c r="M50" i="19"/>
  <c r="L50" i="19"/>
  <c r="K50" i="19"/>
  <c r="J50" i="19"/>
  <c r="I50" i="19"/>
  <c r="H50" i="19"/>
  <c r="G50" i="19"/>
  <c r="F50" i="19"/>
  <c r="E50" i="19"/>
  <c r="D50" i="19"/>
  <c r="C50" i="19"/>
  <c r="DX49" i="19"/>
  <c r="DW49" i="19"/>
  <c r="DV49" i="19"/>
  <c r="DU49" i="19"/>
  <c r="DT49" i="19"/>
  <c r="DS49" i="19"/>
  <c r="DR49" i="19"/>
  <c r="DQ49" i="19"/>
  <c r="DP49" i="19"/>
  <c r="DO49" i="19"/>
  <c r="DN49" i="19"/>
  <c r="DM49" i="19"/>
  <c r="DL49" i="19"/>
  <c r="DK49" i="19"/>
  <c r="DJ49" i="19"/>
  <c r="DI49" i="19"/>
  <c r="DH49" i="19"/>
  <c r="DG49" i="19"/>
  <c r="DF49" i="19"/>
  <c r="DE49" i="19"/>
  <c r="DD49" i="19"/>
  <c r="DC49" i="19"/>
  <c r="DB49" i="19"/>
  <c r="DA49" i="19"/>
  <c r="CZ49" i="19"/>
  <c r="CY49" i="19"/>
  <c r="CX49" i="19"/>
  <c r="CW49" i="19"/>
  <c r="CV49" i="19"/>
  <c r="CU49" i="19"/>
  <c r="CT49" i="19"/>
  <c r="CS49" i="19"/>
  <c r="CR49" i="19"/>
  <c r="CQ49" i="19"/>
  <c r="CP49" i="19"/>
  <c r="CO49" i="19"/>
  <c r="CN49" i="19"/>
  <c r="CM49" i="19"/>
  <c r="CL49" i="19"/>
  <c r="CK49" i="19"/>
  <c r="CJ49" i="19"/>
  <c r="CI49" i="19"/>
  <c r="CH49" i="19"/>
  <c r="CG49" i="19"/>
  <c r="CF49" i="19"/>
  <c r="CE49" i="19"/>
  <c r="CD49" i="19"/>
  <c r="CC49" i="19"/>
  <c r="CB49" i="19"/>
  <c r="CA49" i="19"/>
  <c r="BZ49" i="19"/>
  <c r="BY49" i="19"/>
  <c r="BX49" i="19"/>
  <c r="BW49" i="19"/>
  <c r="BV49" i="19"/>
  <c r="BU49" i="19"/>
  <c r="BT49" i="19"/>
  <c r="BS49" i="19"/>
  <c r="BR49" i="19"/>
  <c r="BQ49" i="19"/>
  <c r="BP49" i="19"/>
  <c r="BO49" i="19"/>
  <c r="BN49" i="19"/>
  <c r="BM49" i="19"/>
  <c r="BL49" i="19"/>
  <c r="BK49" i="19"/>
  <c r="BJ49" i="19"/>
  <c r="BI49" i="19"/>
  <c r="BH49" i="19"/>
  <c r="BG49" i="19"/>
  <c r="BF49" i="19"/>
  <c r="BE49" i="19"/>
  <c r="BD49" i="19"/>
  <c r="BC49" i="19"/>
  <c r="BB49" i="19"/>
  <c r="BA49" i="19"/>
  <c r="AZ49" i="19"/>
  <c r="AY49" i="19"/>
  <c r="AX49" i="19"/>
  <c r="AW49" i="19"/>
  <c r="AV49" i="19"/>
  <c r="AU49" i="19"/>
  <c r="AT49" i="19"/>
  <c r="AS49" i="19"/>
  <c r="AR49" i="19"/>
  <c r="AQ49" i="19"/>
  <c r="AP49" i="19"/>
  <c r="AO49" i="19"/>
  <c r="AN49" i="19"/>
  <c r="AM49" i="19"/>
  <c r="AL49" i="19"/>
  <c r="AK49" i="19"/>
  <c r="AJ49" i="19"/>
  <c r="AI49" i="19"/>
  <c r="AH49" i="19"/>
  <c r="AG49" i="19"/>
  <c r="AF49" i="19"/>
  <c r="AE49" i="19"/>
  <c r="AD49" i="19"/>
  <c r="AC49" i="19"/>
  <c r="AB49" i="19"/>
  <c r="AA49" i="19"/>
  <c r="Z49" i="19"/>
  <c r="Y49" i="19"/>
  <c r="X49" i="19"/>
  <c r="W49" i="19"/>
  <c r="V49" i="19"/>
  <c r="U49" i="19"/>
  <c r="T49" i="19"/>
  <c r="S49" i="19"/>
  <c r="R49" i="19"/>
  <c r="Q49" i="19"/>
  <c r="P49" i="19"/>
  <c r="O49" i="19"/>
  <c r="N49" i="19"/>
  <c r="M49" i="19"/>
  <c r="L49" i="19"/>
  <c r="K49" i="19"/>
  <c r="J49" i="19"/>
  <c r="I49" i="19"/>
  <c r="H49" i="19"/>
  <c r="G49" i="19"/>
  <c r="F49" i="19"/>
  <c r="E49" i="19"/>
  <c r="D49" i="19"/>
  <c r="C49" i="19"/>
  <c r="DX48" i="19"/>
  <c r="DW48" i="19"/>
  <c r="DV48" i="19"/>
  <c r="DU48" i="19"/>
  <c r="DT48" i="19"/>
  <c r="DS48" i="19"/>
  <c r="DR48" i="19"/>
  <c r="DQ48" i="19"/>
  <c r="DP48" i="19"/>
  <c r="DO48" i="19"/>
  <c r="DN48" i="19"/>
  <c r="DM48" i="19"/>
  <c r="DL48" i="19"/>
  <c r="DK48" i="19"/>
  <c r="DJ48" i="19"/>
  <c r="DI48" i="19"/>
  <c r="DH48" i="19"/>
  <c r="DG48" i="19"/>
  <c r="DF48" i="19"/>
  <c r="DE48" i="19"/>
  <c r="DD48" i="19"/>
  <c r="DC48" i="19"/>
  <c r="DB48" i="19"/>
  <c r="DA48" i="19"/>
  <c r="CZ48" i="19"/>
  <c r="CY48" i="19"/>
  <c r="CX48" i="19"/>
  <c r="CW48" i="19"/>
  <c r="CV48" i="19"/>
  <c r="CU48" i="19"/>
  <c r="CT48" i="19"/>
  <c r="CS48" i="19"/>
  <c r="CR48" i="19"/>
  <c r="CQ48" i="19"/>
  <c r="CP48" i="19"/>
  <c r="CO48" i="19"/>
  <c r="CN48" i="19"/>
  <c r="CM48" i="19"/>
  <c r="CL48" i="19"/>
  <c r="CK48" i="19"/>
  <c r="CJ48" i="19"/>
  <c r="CI48" i="19"/>
  <c r="CH48" i="19"/>
  <c r="CG48" i="19"/>
  <c r="CF48" i="19"/>
  <c r="CE48" i="19"/>
  <c r="CD48" i="19"/>
  <c r="CC48" i="19"/>
  <c r="CB48" i="19"/>
  <c r="CA48" i="19"/>
  <c r="BZ48" i="19"/>
  <c r="BY48" i="19"/>
  <c r="BX48" i="19"/>
  <c r="BW48" i="19"/>
  <c r="BV48" i="19"/>
  <c r="BU48" i="19"/>
  <c r="BT48" i="19"/>
  <c r="BS48" i="19"/>
  <c r="BR48" i="19"/>
  <c r="BQ48" i="19"/>
  <c r="BP48" i="19"/>
  <c r="BO48" i="19"/>
  <c r="BN48" i="19"/>
  <c r="BM48" i="19"/>
  <c r="BL48" i="19"/>
  <c r="BK48" i="19"/>
  <c r="BJ48" i="19"/>
  <c r="BI48" i="19"/>
  <c r="BH48" i="19"/>
  <c r="BG48" i="19"/>
  <c r="BF48" i="19"/>
  <c r="BE48" i="19"/>
  <c r="BD48" i="19"/>
  <c r="BC48" i="19"/>
  <c r="BB48" i="19"/>
  <c r="BA48" i="19"/>
  <c r="AZ48" i="19"/>
  <c r="AY48" i="19"/>
  <c r="AX48" i="19"/>
  <c r="AW48" i="19"/>
  <c r="AV48" i="19"/>
  <c r="AU48" i="19"/>
  <c r="AT48" i="19"/>
  <c r="AS48" i="19"/>
  <c r="AR48" i="19"/>
  <c r="AQ48" i="19"/>
  <c r="AP48" i="19"/>
  <c r="AO48" i="19"/>
  <c r="AN48" i="19"/>
  <c r="AM48" i="19"/>
  <c r="AL48" i="19"/>
  <c r="AK48" i="19"/>
  <c r="AJ48" i="19"/>
  <c r="AI48" i="19"/>
  <c r="AH48" i="19"/>
  <c r="AG48" i="19"/>
  <c r="AF48" i="19"/>
  <c r="AE48" i="19"/>
  <c r="AD48" i="19"/>
  <c r="AC48" i="19"/>
  <c r="AB48" i="19"/>
  <c r="AA48" i="19"/>
  <c r="Z48" i="19"/>
  <c r="Y48" i="19"/>
  <c r="X48" i="19"/>
  <c r="W48" i="19"/>
  <c r="V48" i="19"/>
  <c r="U48" i="19"/>
  <c r="T48" i="19"/>
  <c r="S48" i="19"/>
  <c r="R48" i="19"/>
  <c r="Q48" i="19"/>
  <c r="P48" i="19"/>
  <c r="O48" i="19"/>
  <c r="N48" i="19"/>
  <c r="M48" i="19"/>
  <c r="L48" i="19"/>
  <c r="K48" i="19"/>
  <c r="J48" i="19"/>
  <c r="I48" i="19"/>
  <c r="H48" i="19"/>
  <c r="G48" i="19"/>
  <c r="F48" i="19"/>
  <c r="E48" i="19"/>
  <c r="D48" i="19"/>
  <c r="C48" i="19"/>
  <c r="DX46" i="19"/>
  <c r="DW46" i="19"/>
  <c r="DV46" i="19"/>
  <c r="DU46" i="19"/>
  <c r="DT46" i="19"/>
  <c r="DS46" i="19"/>
  <c r="DR46" i="19"/>
  <c r="DQ46" i="19"/>
  <c r="DP46" i="19"/>
  <c r="DO46" i="19"/>
  <c r="DN46" i="19"/>
  <c r="DM46" i="19"/>
  <c r="DL46" i="19"/>
  <c r="DK46" i="19"/>
  <c r="DJ46" i="19"/>
  <c r="DI46" i="19"/>
  <c r="DH46" i="19"/>
  <c r="DG46" i="19"/>
  <c r="DF46" i="19"/>
  <c r="DE46" i="19"/>
  <c r="DD46" i="19"/>
  <c r="DC46" i="19"/>
  <c r="DB46" i="19"/>
  <c r="DA46" i="19"/>
  <c r="CZ46" i="19"/>
  <c r="CY46" i="19"/>
  <c r="CX46" i="19"/>
  <c r="CW46" i="19"/>
  <c r="CV46" i="19"/>
  <c r="CU46" i="19"/>
  <c r="CT46" i="19"/>
  <c r="CS46" i="19"/>
  <c r="CR46" i="19"/>
  <c r="CQ46" i="19"/>
  <c r="CP46" i="19"/>
  <c r="CO46" i="19"/>
  <c r="CN46" i="19"/>
  <c r="CM46" i="19"/>
  <c r="CL46" i="19"/>
  <c r="CK46" i="19"/>
  <c r="CJ46" i="19"/>
  <c r="CI46" i="19"/>
  <c r="CH46" i="19"/>
  <c r="CG46" i="19"/>
  <c r="CF46" i="19"/>
  <c r="CE46" i="19"/>
  <c r="CD46" i="19"/>
  <c r="CC46" i="19"/>
  <c r="CB46" i="19"/>
  <c r="CA46" i="19"/>
  <c r="BZ46" i="19"/>
  <c r="BY46" i="19"/>
  <c r="BX46" i="19"/>
  <c r="BW46" i="19"/>
  <c r="BV46" i="19"/>
  <c r="BU46" i="19"/>
  <c r="BT46" i="19"/>
  <c r="BS46" i="19"/>
  <c r="BR46" i="19"/>
  <c r="BQ46" i="19"/>
  <c r="BP46" i="19"/>
  <c r="BO46" i="19"/>
  <c r="BN46" i="19"/>
  <c r="BM46" i="19"/>
  <c r="BL46" i="19"/>
  <c r="BK46" i="19"/>
  <c r="BJ46" i="19"/>
  <c r="BI46" i="19"/>
  <c r="BH46" i="19"/>
  <c r="BG46" i="19"/>
  <c r="BF46" i="19"/>
  <c r="BE46" i="19"/>
  <c r="BD46" i="19"/>
  <c r="BC46" i="19"/>
  <c r="BB46" i="19"/>
  <c r="BA46" i="19"/>
  <c r="AZ46" i="19"/>
  <c r="AY46" i="19"/>
  <c r="AX46" i="19"/>
  <c r="AW46" i="19"/>
  <c r="AV46" i="19"/>
  <c r="AU46" i="19"/>
  <c r="AT46" i="19"/>
  <c r="AS46" i="19"/>
  <c r="AR46" i="19"/>
  <c r="AQ46" i="19"/>
  <c r="AP46" i="19"/>
  <c r="AO46" i="19"/>
  <c r="AN46" i="19"/>
  <c r="AM46" i="19"/>
  <c r="AL46" i="19"/>
  <c r="AK46" i="19"/>
  <c r="AJ46" i="19"/>
  <c r="AI46" i="19"/>
  <c r="AH46" i="19"/>
  <c r="AG46" i="19"/>
  <c r="AF46" i="19"/>
  <c r="AE46" i="19"/>
  <c r="AD46" i="19"/>
  <c r="AC46" i="19"/>
  <c r="AB46" i="19"/>
  <c r="AA46" i="19"/>
  <c r="Z46" i="19"/>
  <c r="Y46" i="19"/>
  <c r="X46" i="19"/>
  <c r="W46" i="19"/>
  <c r="V46" i="19"/>
  <c r="U46" i="19"/>
  <c r="T46" i="19"/>
  <c r="S46" i="19"/>
  <c r="R46" i="19"/>
  <c r="Q46" i="19"/>
  <c r="P46" i="19"/>
  <c r="O46" i="19"/>
  <c r="N46" i="19"/>
  <c r="M46" i="19"/>
  <c r="L46" i="19"/>
  <c r="K46" i="19"/>
  <c r="J46" i="19"/>
  <c r="I46" i="19"/>
  <c r="H46" i="19"/>
  <c r="G46" i="19"/>
  <c r="F46" i="19"/>
  <c r="E46" i="19"/>
  <c r="D46" i="19"/>
  <c r="C46" i="19"/>
  <c r="DX45" i="19"/>
  <c r="DW45" i="19"/>
  <c r="DV45" i="19"/>
  <c r="DU45" i="19"/>
  <c r="DT45" i="19"/>
  <c r="DS45" i="19"/>
  <c r="DR45" i="19"/>
  <c r="DQ45" i="19"/>
  <c r="DP45" i="19"/>
  <c r="DO45" i="19"/>
  <c r="DN45" i="19"/>
  <c r="DM45" i="19"/>
  <c r="DL45" i="19"/>
  <c r="DK45" i="19"/>
  <c r="DJ45" i="19"/>
  <c r="DI45" i="19"/>
  <c r="DH45" i="19"/>
  <c r="DG45" i="19"/>
  <c r="DF45" i="19"/>
  <c r="DE45" i="19"/>
  <c r="DD45" i="19"/>
  <c r="DC45" i="19"/>
  <c r="DB45" i="19"/>
  <c r="DA45" i="19"/>
  <c r="CZ45" i="19"/>
  <c r="CY45" i="19"/>
  <c r="CX45" i="19"/>
  <c r="CW45" i="19"/>
  <c r="CV45" i="19"/>
  <c r="CU45" i="19"/>
  <c r="CT45" i="19"/>
  <c r="CS45" i="19"/>
  <c r="CR45" i="19"/>
  <c r="CQ45" i="19"/>
  <c r="CP45" i="19"/>
  <c r="CO45" i="19"/>
  <c r="CN45" i="19"/>
  <c r="CM45" i="19"/>
  <c r="CL45" i="19"/>
  <c r="CK45" i="19"/>
  <c r="CJ45" i="19"/>
  <c r="CI45" i="19"/>
  <c r="CH45" i="19"/>
  <c r="CG45" i="19"/>
  <c r="CF45" i="19"/>
  <c r="CE45" i="19"/>
  <c r="CD45" i="19"/>
  <c r="CC45" i="19"/>
  <c r="CB45" i="19"/>
  <c r="CA45" i="19"/>
  <c r="BZ45" i="19"/>
  <c r="BY45" i="19"/>
  <c r="BX45" i="19"/>
  <c r="BW45" i="19"/>
  <c r="BV45" i="19"/>
  <c r="BU45" i="19"/>
  <c r="BT45" i="19"/>
  <c r="BS45" i="19"/>
  <c r="BR45" i="19"/>
  <c r="BQ45" i="19"/>
  <c r="BP45" i="19"/>
  <c r="BO45" i="19"/>
  <c r="BN45" i="19"/>
  <c r="BM45" i="19"/>
  <c r="BL45" i="19"/>
  <c r="BK45" i="19"/>
  <c r="BJ45" i="19"/>
  <c r="BI45" i="19"/>
  <c r="BH45" i="19"/>
  <c r="BG45" i="19"/>
  <c r="BF45" i="19"/>
  <c r="BE45" i="19"/>
  <c r="BD45" i="19"/>
  <c r="BC45" i="19"/>
  <c r="BB45" i="19"/>
  <c r="BA45" i="19"/>
  <c r="AZ45" i="19"/>
  <c r="AY45" i="19"/>
  <c r="AX45" i="19"/>
  <c r="AW45" i="19"/>
  <c r="AV45" i="19"/>
  <c r="AU45" i="19"/>
  <c r="AT45" i="19"/>
  <c r="AS45" i="19"/>
  <c r="AR45" i="19"/>
  <c r="AQ45" i="19"/>
  <c r="AP45" i="19"/>
  <c r="AO45" i="19"/>
  <c r="AN45" i="19"/>
  <c r="AM45" i="19"/>
  <c r="AL45" i="19"/>
  <c r="AK45" i="19"/>
  <c r="AJ45" i="19"/>
  <c r="AI45" i="19"/>
  <c r="AH45" i="19"/>
  <c r="AG45" i="19"/>
  <c r="AF45" i="19"/>
  <c r="AE45" i="19"/>
  <c r="AD45" i="19"/>
  <c r="AC45" i="19"/>
  <c r="AB45" i="19"/>
  <c r="AA45" i="19"/>
  <c r="Z45" i="19"/>
  <c r="Y45" i="19"/>
  <c r="X45" i="19"/>
  <c r="W45" i="19"/>
  <c r="V45" i="19"/>
  <c r="U45" i="19"/>
  <c r="T45" i="19"/>
  <c r="S45" i="19"/>
  <c r="R45" i="19"/>
  <c r="Q45" i="19"/>
  <c r="P45" i="19"/>
  <c r="O45" i="19"/>
  <c r="N45" i="19"/>
  <c r="M45" i="19"/>
  <c r="L45" i="19"/>
  <c r="K45" i="19"/>
  <c r="J45" i="19"/>
  <c r="I45" i="19"/>
  <c r="H45" i="19"/>
  <c r="G45" i="19"/>
  <c r="F45" i="19"/>
  <c r="E45" i="19"/>
  <c r="D45" i="19"/>
  <c r="C45" i="19"/>
  <c r="DX44" i="19"/>
  <c r="DW44" i="19"/>
  <c r="DV44" i="19"/>
  <c r="DU44" i="19"/>
  <c r="DT44" i="19"/>
  <c r="DS44" i="19"/>
  <c r="DR44" i="19"/>
  <c r="DQ44" i="19"/>
  <c r="DP44" i="19"/>
  <c r="DO44" i="19"/>
  <c r="DN44" i="19"/>
  <c r="DM44" i="19"/>
  <c r="DL44" i="19"/>
  <c r="DK44" i="19"/>
  <c r="DJ44" i="19"/>
  <c r="DI44" i="19"/>
  <c r="DH44" i="19"/>
  <c r="DG44" i="19"/>
  <c r="DF44" i="19"/>
  <c r="DE44" i="19"/>
  <c r="DD44" i="19"/>
  <c r="DC44" i="19"/>
  <c r="DB44" i="19"/>
  <c r="DA44" i="19"/>
  <c r="CZ44" i="19"/>
  <c r="CY44" i="19"/>
  <c r="CX44" i="19"/>
  <c r="CW44" i="19"/>
  <c r="CV44" i="19"/>
  <c r="CU44" i="19"/>
  <c r="CT44" i="19"/>
  <c r="CS44" i="19"/>
  <c r="CR44" i="19"/>
  <c r="CQ44" i="19"/>
  <c r="CP44" i="19"/>
  <c r="CO44" i="19"/>
  <c r="CN44" i="19"/>
  <c r="CM44" i="19"/>
  <c r="CL44" i="19"/>
  <c r="CK44" i="19"/>
  <c r="CJ44" i="19"/>
  <c r="CI44" i="19"/>
  <c r="CH44" i="19"/>
  <c r="CG44" i="19"/>
  <c r="CF44" i="19"/>
  <c r="CE44" i="19"/>
  <c r="CD44" i="19"/>
  <c r="CC44" i="19"/>
  <c r="CB44" i="19"/>
  <c r="CA44" i="19"/>
  <c r="BZ44" i="19"/>
  <c r="BY44" i="19"/>
  <c r="BX44" i="19"/>
  <c r="BW44" i="19"/>
  <c r="BV44" i="19"/>
  <c r="BU44" i="19"/>
  <c r="BT44" i="19"/>
  <c r="BS44" i="19"/>
  <c r="BR44" i="19"/>
  <c r="BQ44" i="19"/>
  <c r="BP44" i="19"/>
  <c r="BO44" i="19"/>
  <c r="BN44" i="19"/>
  <c r="BM44" i="19"/>
  <c r="BL44" i="19"/>
  <c r="BK44" i="19"/>
  <c r="BJ44" i="19"/>
  <c r="BI44" i="19"/>
  <c r="BH44" i="19"/>
  <c r="BG44" i="19"/>
  <c r="BF44" i="19"/>
  <c r="BE44" i="19"/>
  <c r="BD44" i="19"/>
  <c r="BC44" i="19"/>
  <c r="BB44" i="19"/>
  <c r="BA44" i="19"/>
  <c r="AZ44" i="19"/>
  <c r="AY44" i="19"/>
  <c r="AX44" i="19"/>
  <c r="AW44" i="19"/>
  <c r="AV44" i="19"/>
  <c r="AU44" i="19"/>
  <c r="AT44" i="19"/>
  <c r="AS44" i="19"/>
  <c r="AR44" i="19"/>
  <c r="AQ44" i="19"/>
  <c r="AP44" i="19"/>
  <c r="AO44" i="19"/>
  <c r="AN44" i="19"/>
  <c r="AM44" i="19"/>
  <c r="AL44" i="19"/>
  <c r="AK44" i="19"/>
  <c r="AJ44" i="19"/>
  <c r="AI44" i="19"/>
  <c r="AH44" i="19"/>
  <c r="AG44" i="19"/>
  <c r="AF44" i="19"/>
  <c r="AE44" i="19"/>
  <c r="AD44" i="19"/>
  <c r="AC44" i="19"/>
  <c r="AB44" i="19"/>
  <c r="AA44" i="19"/>
  <c r="Z44" i="19"/>
  <c r="Y44" i="19"/>
  <c r="X44" i="19"/>
  <c r="W44" i="19"/>
  <c r="V44" i="19"/>
  <c r="U44" i="19"/>
  <c r="T44" i="19"/>
  <c r="S44" i="19"/>
  <c r="R44" i="19"/>
  <c r="Q44" i="19"/>
  <c r="P44" i="19"/>
  <c r="O44" i="19"/>
  <c r="N44" i="19"/>
  <c r="M44" i="19"/>
  <c r="L44" i="19"/>
  <c r="K44" i="19"/>
  <c r="J44" i="19"/>
  <c r="I44" i="19"/>
  <c r="H44" i="19"/>
  <c r="G44" i="19"/>
  <c r="F44" i="19"/>
  <c r="E44" i="19"/>
  <c r="D44" i="19"/>
  <c r="C44" i="19"/>
  <c r="DX43" i="19"/>
  <c r="DW43" i="19"/>
  <c r="DV43" i="19"/>
  <c r="DU43" i="19"/>
  <c r="DT43" i="19"/>
  <c r="DS43" i="19"/>
  <c r="DR43" i="19"/>
  <c r="DQ43" i="19"/>
  <c r="DP43" i="19"/>
  <c r="DO43" i="19"/>
  <c r="DN43" i="19"/>
  <c r="DM43" i="19"/>
  <c r="DL43" i="19"/>
  <c r="DK43" i="19"/>
  <c r="DJ43" i="19"/>
  <c r="DI43" i="19"/>
  <c r="DH43" i="19"/>
  <c r="DG43" i="19"/>
  <c r="DF43" i="19"/>
  <c r="DE43" i="19"/>
  <c r="DD43" i="19"/>
  <c r="DC43" i="19"/>
  <c r="DB43" i="19"/>
  <c r="DA43" i="19"/>
  <c r="CZ43" i="19"/>
  <c r="CY43" i="19"/>
  <c r="CX43" i="19"/>
  <c r="CW43" i="19"/>
  <c r="CV43" i="19"/>
  <c r="CU43" i="19"/>
  <c r="CT43" i="19"/>
  <c r="CS43" i="19"/>
  <c r="CR43" i="19"/>
  <c r="CQ43" i="19"/>
  <c r="CP43" i="19"/>
  <c r="CO43" i="19"/>
  <c r="CN43" i="19"/>
  <c r="CM43" i="19"/>
  <c r="CL43" i="19"/>
  <c r="CK43" i="19"/>
  <c r="CJ43" i="19"/>
  <c r="CI43" i="19"/>
  <c r="CH43" i="19"/>
  <c r="CG43" i="19"/>
  <c r="CF43" i="19"/>
  <c r="CE43" i="19"/>
  <c r="CD43" i="19"/>
  <c r="CC43" i="19"/>
  <c r="CB43" i="19"/>
  <c r="CA43" i="19"/>
  <c r="BZ43" i="19"/>
  <c r="BY43" i="19"/>
  <c r="BX43" i="19"/>
  <c r="BW43" i="19"/>
  <c r="BV43" i="19"/>
  <c r="BU43" i="19"/>
  <c r="BT43" i="19"/>
  <c r="BS43" i="19"/>
  <c r="BR43" i="19"/>
  <c r="BQ43" i="19"/>
  <c r="BP43" i="19"/>
  <c r="BO43" i="19"/>
  <c r="BN43" i="19"/>
  <c r="BM43" i="19"/>
  <c r="BL43" i="19"/>
  <c r="BK43" i="19"/>
  <c r="BJ43" i="19"/>
  <c r="BI43" i="19"/>
  <c r="BH43" i="19"/>
  <c r="BG43" i="19"/>
  <c r="BF43" i="19"/>
  <c r="BE43" i="19"/>
  <c r="BD43" i="19"/>
  <c r="BC43" i="19"/>
  <c r="BB43" i="19"/>
  <c r="BA43" i="19"/>
  <c r="AZ43" i="19"/>
  <c r="AY43" i="19"/>
  <c r="AX43" i="19"/>
  <c r="AW43" i="19"/>
  <c r="AV43" i="19"/>
  <c r="AU43" i="19"/>
  <c r="AT43" i="19"/>
  <c r="AS43" i="19"/>
  <c r="AR43" i="19"/>
  <c r="AQ43" i="19"/>
  <c r="AP43" i="19"/>
  <c r="AO43" i="19"/>
  <c r="AN43" i="19"/>
  <c r="AM43" i="19"/>
  <c r="AL43" i="19"/>
  <c r="AK43" i="19"/>
  <c r="AJ43" i="19"/>
  <c r="AI43" i="19"/>
  <c r="AH43" i="19"/>
  <c r="AG43" i="19"/>
  <c r="AF43" i="19"/>
  <c r="AE43" i="19"/>
  <c r="AD43" i="19"/>
  <c r="AC43" i="19"/>
  <c r="AB43" i="19"/>
  <c r="AA43" i="19"/>
  <c r="Z43" i="19"/>
  <c r="Y43" i="19"/>
  <c r="X43" i="19"/>
  <c r="W43" i="19"/>
  <c r="V43" i="19"/>
  <c r="U43" i="19"/>
  <c r="T43" i="19"/>
  <c r="S43" i="19"/>
  <c r="R43" i="19"/>
  <c r="Q43" i="19"/>
  <c r="P43" i="19"/>
  <c r="O43" i="19"/>
  <c r="N43" i="19"/>
  <c r="M43" i="19"/>
  <c r="L43" i="19"/>
  <c r="K43" i="19"/>
  <c r="J43" i="19"/>
  <c r="I43" i="19"/>
  <c r="H43" i="19"/>
  <c r="G43" i="19"/>
  <c r="F43" i="19"/>
  <c r="E43" i="19"/>
  <c r="D43" i="19"/>
  <c r="C43" i="19"/>
  <c r="DX41" i="19"/>
  <c r="DW41" i="19"/>
  <c r="DV41" i="19"/>
  <c r="DU41" i="19"/>
  <c r="DT41" i="19"/>
  <c r="DS41" i="19"/>
  <c r="DR41" i="19"/>
  <c r="DQ41" i="19"/>
  <c r="DP41" i="19"/>
  <c r="DO41" i="19"/>
  <c r="DN41" i="19"/>
  <c r="DM41" i="19"/>
  <c r="DL41" i="19"/>
  <c r="DK41" i="19"/>
  <c r="DJ41" i="19"/>
  <c r="DI41" i="19"/>
  <c r="DH41" i="19"/>
  <c r="DG41" i="19"/>
  <c r="DF41" i="19"/>
  <c r="DE41" i="19"/>
  <c r="DD41" i="19"/>
  <c r="DC41" i="19"/>
  <c r="DB41" i="19"/>
  <c r="DA41" i="19"/>
  <c r="CZ41" i="19"/>
  <c r="CY41" i="19"/>
  <c r="CX41" i="19"/>
  <c r="CW41" i="19"/>
  <c r="CV41" i="19"/>
  <c r="CU41" i="19"/>
  <c r="CT41" i="19"/>
  <c r="CS41" i="19"/>
  <c r="CR41" i="19"/>
  <c r="CQ41" i="19"/>
  <c r="CP41" i="19"/>
  <c r="CO41" i="19"/>
  <c r="CN41" i="19"/>
  <c r="CM41" i="19"/>
  <c r="CL41" i="19"/>
  <c r="CK41" i="19"/>
  <c r="CJ41" i="19"/>
  <c r="CI41" i="19"/>
  <c r="CH41" i="19"/>
  <c r="CG41" i="19"/>
  <c r="CF41" i="19"/>
  <c r="CE41" i="19"/>
  <c r="CD41" i="19"/>
  <c r="CC41" i="19"/>
  <c r="CB41" i="19"/>
  <c r="CA41" i="19"/>
  <c r="BZ41" i="19"/>
  <c r="BY41" i="19"/>
  <c r="BX41" i="19"/>
  <c r="BW41" i="19"/>
  <c r="BV41" i="19"/>
  <c r="BU41" i="19"/>
  <c r="BT41" i="19"/>
  <c r="BS41" i="19"/>
  <c r="BR41" i="19"/>
  <c r="BQ41" i="19"/>
  <c r="BP41" i="19"/>
  <c r="BO41" i="19"/>
  <c r="BN41" i="19"/>
  <c r="BM41" i="19"/>
  <c r="BL41" i="19"/>
  <c r="BK41" i="19"/>
  <c r="BJ41" i="19"/>
  <c r="BI41" i="19"/>
  <c r="BH41" i="19"/>
  <c r="BG41" i="19"/>
  <c r="BF41" i="19"/>
  <c r="BE41" i="19"/>
  <c r="BD41" i="19"/>
  <c r="BC41" i="19"/>
  <c r="BB41" i="19"/>
  <c r="BA41" i="19"/>
  <c r="AZ41" i="19"/>
  <c r="AY41" i="19"/>
  <c r="AX41" i="19"/>
  <c r="AW41" i="19"/>
  <c r="AV41" i="19"/>
  <c r="AU41" i="19"/>
  <c r="AT41" i="19"/>
  <c r="AS41" i="19"/>
  <c r="AR41" i="19"/>
  <c r="AQ41" i="19"/>
  <c r="AP41" i="19"/>
  <c r="AO41" i="19"/>
  <c r="AN41" i="19"/>
  <c r="AM41" i="19"/>
  <c r="AL41" i="19"/>
  <c r="AK41" i="19"/>
  <c r="AJ41" i="19"/>
  <c r="AI41" i="19"/>
  <c r="AH41" i="19"/>
  <c r="AG41" i="19"/>
  <c r="AF41" i="19"/>
  <c r="AE41" i="19"/>
  <c r="AD41" i="19"/>
  <c r="AC41" i="19"/>
  <c r="AB41" i="19"/>
  <c r="AA41" i="19"/>
  <c r="Z41" i="19"/>
  <c r="Y41" i="19"/>
  <c r="X41" i="19"/>
  <c r="W41" i="19"/>
  <c r="V41" i="19"/>
  <c r="U41" i="19"/>
  <c r="T41" i="19"/>
  <c r="S41" i="19"/>
  <c r="R41" i="19"/>
  <c r="Q41" i="19"/>
  <c r="P41" i="19"/>
  <c r="O41" i="19"/>
  <c r="N41" i="19"/>
  <c r="M41" i="19"/>
  <c r="L41" i="19"/>
  <c r="K41" i="19"/>
  <c r="J41" i="19"/>
  <c r="I41" i="19"/>
  <c r="H41" i="19"/>
  <c r="G41" i="19"/>
  <c r="F41" i="19"/>
  <c r="E41" i="19"/>
  <c r="D41" i="19"/>
  <c r="C41" i="19"/>
  <c r="DX40" i="19"/>
  <c r="DW40" i="19"/>
  <c r="DV40" i="19"/>
  <c r="DU40" i="19"/>
  <c r="DT40" i="19"/>
  <c r="DS40" i="19"/>
  <c r="DR40" i="19"/>
  <c r="DQ40" i="19"/>
  <c r="DP40" i="19"/>
  <c r="DO40" i="19"/>
  <c r="DN40" i="19"/>
  <c r="DM40" i="19"/>
  <c r="DL40" i="19"/>
  <c r="DK40" i="19"/>
  <c r="DJ40" i="19"/>
  <c r="DI40" i="19"/>
  <c r="DH40" i="19"/>
  <c r="DG40" i="19"/>
  <c r="DF40" i="19"/>
  <c r="DE40" i="19"/>
  <c r="DD40" i="19"/>
  <c r="DC40" i="19"/>
  <c r="DB40" i="19"/>
  <c r="DA40" i="19"/>
  <c r="CZ40" i="19"/>
  <c r="CY40" i="19"/>
  <c r="CX40" i="19"/>
  <c r="CW40" i="19"/>
  <c r="CV40" i="19"/>
  <c r="CU40" i="19"/>
  <c r="CT40" i="19"/>
  <c r="CS40" i="19"/>
  <c r="CR40" i="19"/>
  <c r="CQ40" i="19"/>
  <c r="CP40" i="19"/>
  <c r="CO40" i="19"/>
  <c r="CN40" i="19"/>
  <c r="CM40" i="19"/>
  <c r="CL40" i="19"/>
  <c r="CK40" i="19"/>
  <c r="CJ40" i="19"/>
  <c r="CI40" i="19"/>
  <c r="CH40" i="19"/>
  <c r="CG40" i="19"/>
  <c r="CF40" i="19"/>
  <c r="CE40" i="19"/>
  <c r="CD40" i="19"/>
  <c r="CC40" i="19"/>
  <c r="CB40" i="19"/>
  <c r="CA40" i="19"/>
  <c r="BZ40" i="19"/>
  <c r="BY40" i="19"/>
  <c r="BX40" i="19"/>
  <c r="BW40" i="19"/>
  <c r="BV40" i="19"/>
  <c r="BU40" i="19"/>
  <c r="BT40" i="19"/>
  <c r="BS40" i="19"/>
  <c r="BR40" i="19"/>
  <c r="BQ40" i="19"/>
  <c r="BP40" i="19"/>
  <c r="BO40" i="19"/>
  <c r="BN40" i="19"/>
  <c r="BM40" i="19"/>
  <c r="BL40" i="19"/>
  <c r="BK40" i="19"/>
  <c r="BJ40" i="19"/>
  <c r="BI40" i="19"/>
  <c r="BH40" i="19"/>
  <c r="BG40" i="19"/>
  <c r="BF40" i="19"/>
  <c r="BE40" i="19"/>
  <c r="BD40" i="19"/>
  <c r="BC40" i="19"/>
  <c r="BB40" i="19"/>
  <c r="BA40" i="19"/>
  <c r="AZ40" i="19"/>
  <c r="AY40" i="19"/>
  <c r="AX40" i="19"/>
  <c r="AW40" i="19"/>
  <c r="AV40" i="19"/>
  <c r="AU40" i="19"/>
  <c r="AT40" i="19"/>
  <c r="AS40" i="19"/>
  <c r="AR40" i="19"/>
  <c r="AQ40" i="19"/>
  <c r="AP40" i="19"/>
  <c r="AO40" i="19"/>
  <c r="AN40" i="19"/>
  <c r="AM40" i="19"/>
  <c r="AL40" i="19"/>
  <c r="AK40" i="19"/>
  <c r="AJ40" i="19"/>
  <c r="AI40" i="19"/>
  <c r="AH40" i="19"/>
  <c r="AG40" i="19"/>
  <c r="AF40" i="19"/>
  <c r="AE40" i="19"/>
  <c r="AD40" i="19"/>
  <c r="AC40" i="19"/>
  <c r="AB40" i="19"/>
  <c r="AA40" i="19"/>
  <c r="Z40" i="19"/>
  <c r="Y40" i="19"/>
  <c r="X40" i="19"/>
  <c r="W40" i="19"/>
  <c r="V40" i="19"/>
  <c r="U40" i="19"/>
  <c r="T40" i="19"/>
  <c r="S40" i="19"/>
  <c r="R40" i="19"/>
  <c r="Q40" i="19"/>
  <c r="P40" i="19"/>
  <c r="O40" i="19"/>
  <c r="N40" i="19"/>
  <c r="M40" i="19"/>
  <c r="L40" i="19"/>
  <c r="K40" i="19"/>
  <c r="J40" i="19"/>
  <c r="I40" i="19"/>
  <c r="H40" i="19"/>
  <c r="G40" i="19"/>
  <c r="F40" i="19"/>
  <c r="E40" i="19"/>
  <c r="D40" i="19"/>
  <c r="C40" i="19"/>
  <c r="DX39" i="19"/>
  <c r="DW39" i="19"/>
  <c r="DV39" i="19"/>
  <c r="DU39" i="19"/>
  <c r="DT39" i="19"/>
  <c r="DS39" i="19"/>
  <c r="DR39" i="19"/>
  <c r="DQ39" i="19"/>
  <c r="DP39" i="19"/>
  <c r="DO39" i="19"/>
  <c r="DN39" i="19"/>
  <c r="DM39" i="19"/>
  <c r="DL39" i="19"/>
  <c r="DK39" i="19"/>
  <c r="DJ39" i="19"/>
  <c r="DI39" i="19"/>
  <c r="DH39" i="19"/>
  <c r="DG39" i="19"/>
  <c r="DF39" i="19"/>
  <c r="DE39" i="19"/>
  <c r="DD39" i="19"/>
  <c r="DC39" i="19"/>
  <c r="DB39" i="19"/>
  <c r="DA39" i="19"/>
  <c r="CZ39" i="19"/>
  <c r="CY39" i="19"/>
  <c r="CX39" i="19"/>
  <c r="CW39" i="19"/>
  <c r="CV39" i="19"/>
  <c r="CU39" i="19"/>
  <c r="CT39" i="19"/>
  <c r="CS39" i="19"/>
  <c r="CR39" i="19"/>
  <c r="CQ39" i="19"/>
  <c r="CP39" i="19"/>
  <c r="CO39" i="19"/>
  <c r="CN39" i="19"/>
  <c r="CM39" i="19"/>
  <c r="CL39" i="19"/>
  <c r="CK39" i="19"/>
  <c r="CJ39" i="19"/>
  <c r="CI39" i="19"/>
  <c r="CH39" i="19"/>
  <c r="CG39" i="19"/>
  <c r="CF39" i="19"/>
  <c r="CE39" i="19"/>
  <c r="CD39" i="19"/>
  <c r="CC39" i="19"/>
  <c r="CB39" i="19"/>
  <c r="CA39" i="19"/>
  <c r="BZ39" i="19"/>
  <c r="BY39" i="19"/>
  <c r="BX39" i="19"/>
  <c r="BW39" i="19"/>
  <c r="BV39" i="19"/>
  <c r="BU39" i="19"/>
  <c r="BT39" i="19"/>
  <c r="BS39" i="19"/>
  <c r="BR39" i="19"/>
  <c r="BQ39" i="19"/>
  <c r="BP39" i="19"/>
  <c r="BO39" i="19"/>
  <c r="BN39" i="19"/>
  <c r="BM39" i="19"/>
  <c r="BL39" i="19"/>
  <c r="BK39" i="19"/>
  <c r="BJ39" i="19"/>
  <c r="BI39" i="19"/>
  <c r="BH39" i="19"/>
  <c r="BG39" i="19"/>
  <c r="BF39" i="19"/>
  <c r="BE39" i="19"/>
  <c r="BD39" i="19"/>
  <c r="BC39" i="19"/>
  <c r="BB39" i="19"/>
  <c r="BA39" i="19"/>
  <c r="AZ39" i="19"/>
  <c r="AY39" i="19"/>
  <c r="AX39" i="19"/>
  <c r="AW39" i="19"/>
  <c r="AV39" i="19"/>
  <c r="AU39" i="19"/>
  <c r="AT39" i="19"/>
  <c r="AS39" i="19"/>
  <c r="AR39" i="19"/>
  <c r="AQ39" i="19"/>
  <c r="AP39" i="19"/>
  <c r="AO39" i="19"/>
  <c r="AN39" i="19"/>
  <c r="AM39" i="19"/>
  <c r="AL39" i="19"/>
  <c r="AK39" i="19"/>
  <c r="AJ39" i="19"/>
  <c r="AI39" i="19"/>
  <c r="AH39" i="19"/>
  <c r="AG39" i="19"/>
  <c r="AF39" i="19"/>
  <c r="AE39" i="19"/>
  <c r="AD39" i="19"/>
  <c r="AC39" i="19"/>
  <c r="AB39" i="19"/>
  <c r="AA39" i="19"/>
  <c r="Z39" i="19"/>
  <c r="Y39" i="19"/>
  <c r="X39" i="19"/>
  <c r="W39" i="19"/>
  <c r="V39" i="19"/>
  <c r="U39" i="19"/>
  <c r="T39" i="19"/>
  <c r="S39" i="19"/>
  <c r="R39" i="19"/>
  <c r="Q39" i="19"/>
  <c r="P39" i="19"/>
  <c r="O39" i="19"/>
  <c r="N39" i="19"/>
  <c r="M39" i="19"/>
  <c r="L39" i="19"/>
  <c r="K39" i="19"/>
  <c r="J39" i="19"/>
  <c r="I39" i="19"/>
  <c r="H39" i="19"/>
  <c r="G39" i="19"/>
  <c r="F39" i="19"/>
  <c r="E39" i="19"/>
  <c r="D39" i="19"/>
  <c r="C39" i="19"/>
  <c r="DX35" i="19"/>
  <c r="DW35" i="19"/>
  <c r="DV35" i="19"/>
  <c r="DU35" i="19"/>
  <c r="DT35" i="19"/>
  <c r="DS35" i="19"/>
  <c r="DR35" i="19"/>
  <c r="DQ35" i="19"/>
  <c r="DP35" i="19"/>
  <c r="DO35" i="19"/>
  <c r="DN35" i="19"/>
  <c r="DM35" i="19"/>
  <c r="DL35" i="19"/>
  <c r="DK35" i="19"/>
  <c r="DJ35" i="19"/>
  <c r="DI35" i="19"/>
  <c r="DH35" i="19"/>
  <c r="DG35" i="19"/>
  <c r="DF35" i="19"/>
  <c r="DE35" i="19"/>
  <c r="DD35" i="19"/>
  <c r="DC35" i="19"/>
  <c r="DB35" i="19"/>
  <c r="DA35" i="19"/>
  <c r="CZ35" i="19"/>
  <c r="CY35" i="19"/>
  <c r="CX35" i="19"/>
  <c r="CW35" i="19"/>
  <c r="CV35" i="19"/>
  <c r="CU35" i="19"/>
  <c r="CT35" i="19"/>
  <c r="CS35" i="19"/>
  <c r="CR35" i="19"/>
  <c r="CQ35" i="19"/>
  <c r="CP35" i="19"/>
  <c r="CO35" i="19"/>
  <c r="CN35" i="19"/>
  <c r="CM35" i="19"/>
  <c r="CL35" i="19"/>
  <c r="CK35" i="19"/>
  <c r="CJ35" i="19"/>
  <c r="CI35" i="19"/>
  <c r="CH35" i="19"/>
  <c r="CG35" i="19"/>
  <c r="CF35" i="19"/>
  <c r="CE35" i="19"/>
  <c r="CD35" i="19"/>
  <c r="CC35" i="19"/>
  <c r="CB35" i="19"/>
  <c r="CA35" i="19"/>
  <c r="BZ35" i="19"/>
  <c r="BY35" i="19"/>
  <c r="BX35" i="19"/>
  <c r="BW35" i="19"/>
  <c r="BV35" i="19"/>
  <c r="BU35" i="19"/>
  <c r="BT35" i="19"/>
  <c r="BS35" i="19"/>
  <c r="BR35" i="19"/>
  <c r="BQ35" i="19"/>
  <c r="BP35" i="19"/>
  <c r="BO35" i="19"/>
  <c r="BN35" i="19"/>
  <c r="BM35" i="19"/>
  <c r="BL35" i="19"/>
  <c r="BK35" i="19"/>
  <c r="BJ35" i="19"/>
  <c r="BI35" i="19"/>
  <c r="BH35" i="19"/>
  <c r="BG35" i="19"/>
  <c r="BF35" i="19"/>
  <c r="BE35" i="19"/>
  <c r="BD35" i="19"/>
  <c r="BC35" i="19"/>
  <c r="BB35" i="19"/>
  <c r="BA35" i="19"/>
  <c r="AZ35" i="19"/>
  <c r="AY35" i="19"/>
  <c r="AX35" i="19"/>
  <c r="AW35" i="19"/>
  <c r="AV35" i="19"/>
  <c r="AU35" i="19"/>
  <c r="AT35" i="19"/>
  <c r="AS35" i="19"/>
  <c r="AR35" i="19"/>
  <c r="AQ35" i="19"/>
  <c r="AP35" i="19"/>
  <c r="AO35" i="19"/>
  <c r="AN35" i="19"/>
  <c r="AM35" i="19"/>
  <c r="AL35" i="19"/>
  <c r="AK35" i="19"/>
  <c r="AJ35" i="19"/>
  <c r="AI35" i="19"/>
  <c r="AH35" i="19"/>
  <c r="AG35" i="19"/>
  <c r="AF35" i="19"/>
  <c r="AE35" i="19"/>
  <c r="AD35" i="19"/>
  <c r="AC35" i="19"/>
  <c r="AB35" i="19"/>
  <c r="AA35" i="19"/>
  <c r="Z35" i="19"/>
  <c r="Y35" i="19"/>
  <c r="X35" i="19"/>
  <c r="W35" i="19"/>
  <c r="V35" i="19"/>
  <c r="U35" i="19"/>
  <c r="T35" i="19"/>
  <c r="S35" i="19"/>
  <c r="R35" i="19"/>
  <c r="Q35" i="19"/>
  <c r="P35" i="19"/>
  <c r="O35" i="19"/>
  <c r="N35" i="19"/>
  <c r="M35" i="19"/>
  <c r="L35" i="19"/>
  <c r="K35" i="19"/>
  <c r="J35" i="19"/>
  <c r="I35" i="19"/>
  <c r="H35" i="19"/>
  <c r="G35" i="19"/>
  <c r="F35" i="19"/>
  <c r="E35" i="19"/>
  <c r="D35" i="19"/>
  <c r="C35" i="19"/>
  <c r="DX30" i="19"/>
  <c r="DW30" i="19"/>
  <c r="DV30" i="19"/>
  <c r="DU30" i="19"/>
  <c r="DT30" i="19"/>
  <c r="DS30" i="19"/>
  <c r="DR30" i="19"/>
  <c r="DQ30" i="19"/>
  <c r="DP30" i="19"/>
  <c r="DO30" i="19"/>
  <c r="DN30" i="19"/>
  <c r="DM30" i="19"/>
  <c r="DL30" i="19"/>
  <c r="DK30" i="19"/>
  <c r="DJ30" i="19"/>
  <c r="DI30" i="19"/>
  <c r="DH30" i="19"/>
  <c r="DG30" i="19"/>
  <c r="DF30" i="19"/>
  <c r="DE30" i="19"/>
  <c r="DD30" i="19"/>
  <c r="DC30" i="19"/>
  <c r="DB30" i="19"/>
  <c r="DA30" i="19"/>
  <c r="CZ30" i="19"/>
  <c r="CY30" i="19"/>
  <c r="CX30" i="19"/>
  <c r="CW30" i="19"/>
  <c r="CV30" i="19"/>
  <c r="CU30" i="19"/>
  <c r="CT30" i="19"/>
  <c r="CS30" i="19"/>
  <c r="CR30" i="19"/>
  <c r="CQ30" i="19"/>
  <c r="CP30" i="19"/>
  <c r="CO30" i="19"/>
  <c r="CN30" i="19"/>
  <c r="CM30" i="19"/>
  <c r="CL30" i="19"/>
  <c r="CK30" i="19"/>
  <c r="CJ30" i="19"/>
  <c r="CI30" i="19"/>
  <c r="CH30" i="19"/>
  <c r="CG30" i="19"/>
  <c r="CF30" i="19"/>
  <c r="CE30" i="19"/>
  <c r="CD30" i="19"/>
  <c r="CC30" i="19"/>
  <c r="CB30" i="19"/>
  <c r="CA30" i="19"/>
  <c r="BZ30" i="19"/>
  <c r="BY30" i="19"/>
  <c r="BX30" i="19"/>
  <c r="BW30" i="19"/>
  <c r="BV30" i="19"/>
  <c r="BU30" i="19"/>
  <c r="BT30" i="19"/>
  <c r="BS30" i="19"/>
  <c r="BR30" i="19"/>
  <c r="BQ30" i="19"/>
  <c r="BP30" i="19"/>
  <c r="BO30" i="19"/>
  <c r="BN30" i="19"/>
  <c r="BM30" i="19"/>
  <c r="BL30" i="19"/>
  <c r="BK30" i="19"/>
  <c r="BJ30" i="19"/>
  <c r="BI30" i="19"/>
  <c r="BH30" i="19"/>
  <c r="BG30" i="19"/>
  <c r="BF30" i="19"/>
  <c r="BE30" i="19"/>
  <c r="BD30" i="19"/>
  <c r="BC30" i="19"/>
  <c r="BB30" i="19"/>
  <c r="BA30" i="19"/>
  <c r="AZ30" i="19"/>
  <c r="AY30" i="19"/>
  <c r="AX30" i="19"/>
  <c r="AW30" i="19"/>
  <c r="AV30" i="19"/>
  <c r="AU30" i="19"/>
  <c r="AT30" i="19"/>
  <c r="AS30" i="19"/>
  <c r="AR30" i="19"/>
  <c r="AQ30" i="19"/>
  <c r="AP30" i="19"/>
  <c r="AO30" i="19"/>
  <c r="AN30" i="19"/>
  <c r="AM30" i="19"/>
  <c r="AL30" i="19"/>
  <c r="AK30" i="19"/>
  <c r="AJ30" i="19"/>
  <c r="AI30" i="19"/>
  <c r="AH30" i="19"/>
  <c r="AG30" i="19"/>
  <c r="AF30" i="19"/>
  <c r="AE30" i="19"/>
  <c r="AD30" i="19"/>
  <c r="AC30" i="19"/>
  <c r="AB30" i="19"/>
  <c r="AA30" i="19"/>
  <c r="Z30" i="19"/>
  <c r="Y30" i="19"/>
  <c r="X30" i="19"/>
  <c r="W30" i="19"/>
  <c r="V30" i="19"/>
  <c r="U30" i="19"/>
  <c r="T30" i="19"/>
  <c r="S30" i="19"/>
  <c r="R30" i="19"/>
  <c r="Q30" i="19"/>
  <c r="P30" i="19"/>
  <c r="O30" i="19"/>
  <c r="N30" i="19"/>
  <c r="M30" i="19"/>
  <c r="L30" i="19"/>
  <c r="K30" i="19"/>
  <c r="J30" i="19"/>
  <c r="I30" i="19"/>
  <c r="H30" i="19"/>
  <c r="G30" i="19"/>
  <c r="F30" i="19"/>
  <c r="E30" i="19"/>
  <c r="D30" i="19"/>
  <c r="C30" i="19"/>
  <c r="DX25" i="19"/>
  <c r="DW25" i="19"/>
  <c r="DV25" i="19"/>
  <c r="DU25" i="19"/>
  <c r="DT25" i="19"/>
  <c r="DS25" i="19"/>
  <c r="DR25" i="19"/>
  <c r="DQ25" i="19"/>
  <c r="DP25" i="19"/>
  <c r="DO25" i="19"/>
  <c r="DN25" i="19"/>
  <c r="DM25" i="19"/>
  <c r="DL25" i="19"/>
  <c r="DK25" i="19"/>
  <c r="DJ25" i="19"/>
  <c r="DI25" i="19"/>
  <c r="DH25" i="19"/>
  <c r="DG25" i="19"/>
  <c r="DF25" i="19"/>
  <c r="DE25" i="19"/>
  <c r="DD25" i="19"/>
  <c r="DC25" i="19"/>
  <c r="DB25" i="19"/>
  <c r="DA25" i="19"/>
  <c r="CZ25" i="19"/>
  <c r="CY25" i="19"/>
  <c r="CX25" i="19"/>
  <c r="CW25" i="19"/>
  <c r="CV25" i="19"/>
  <c r="CU25" i="19"/>
  <c r="CT25" i="19"/>
  <c r="CS25" i="19"/>
  <c r="CR25" i="19"/>
  <c r="CQ25" i="19"/>
  <c r="CP25" i="19"/>
  <c r="CO25" i="19"/>
  <c r="CN25" i="19"/>
  <c r="CM25" i="19"/>
  <c r="CL25" i="19"/>
  <c r="CK25" i="19"/>
  <c r="CJ25" i="19"/>
  <c r="CI25" i="19"/>
  <c r="CH25" i="19"/>
  <c r="CG25" i="19"/>
  <c r="CF25" i="19"/>
  <c r="CE25" i="19"/>
  <c r="CD25" i="19"/>
  <c r="CC25" i="19"/>
  <c r="CB25" i="19"/>
  <c r="CA25" i="19"/>
  <c r="BZ25" i="19"/>
  <c r="BY25" i="19"/>
  <c r="BX25" i="19"/>
  <c r="BW25" i="19"/>
  <c r="BV25" i="19"/>
  <c r="BU25" i="19"/>
  <c r="BT25" i="19"/>
  <c r="BS25" i="19"/>
  <c r="BR25" i="19"/>
  <c r="BQ25" i="19"/>
  <c r="BP25" i="19"/>
  <c r="BO25" i="19"/>
  <c r="BN25" i="19"/>
  <c r="BM25" i="19"/>
  <c r="BL25" i="19"/>
  <c r="BK25" i="19"/>
  <c r="BJ25" i="19"/>
  <c r="BI25" i="19"/>
  <c r="BH25" i="19"/>
  <c r="BG25" i="19"/>
  <c r="BF25" i="19"/>
  <c r="BE25" i="19"/>
  <c r="BD25" i="19"/>
  <c r="BC25" i="19"/>
  <c r="BB25" i="19"/>
  <c r="BA25" i="19"/>
  <c r="AZ25" i="19"/>
  <c r="AY25" i="19"/>
  <c r="AX25" i="19"/>
  <c r="AW25" i="19"/>
  <c r="AV25" i="19"/>
  <c r="AU25" i="19"/>
  <c r="AT25" i="19"/>
  <c r="AS25" i="19"/>
  <c r="AR25" i="19"/>
  <c r="AQ25" i="19"/>
  <c r="AP25" i="19"/>
  <c r="AO25" i="19"/>
  <c r="AN25" i="19"/>
  <c r="AM25" i="19"/>
  <c r="AL25" i="19"/>
  <c r="AK25" i="19"/>
  <c r="AJ25" i="19"/>
  <c r="AI25" i="19"/>
  <c r="AH25" i="19"/>
  <c r="AG25" i="19"/>
  <c r="AF25" i="19"/>
  <c r="AE25" i="19"/>
  <c r="AD25" i="19"/>
  <c r="AC25" i="19"/>
  <c r="AB25" i="19"/>
  <c r="AA25" i="19"/>
  <c r="Z25" i="19"/>
  <c r="Y25" i="19"/>
  <c r="X25" i="19"/>
  <c r="W25" i="19"/>
  <c r="V25" i="19"/>
  <c r="U25" i="19"/>
  <c r="T25" i="19"/>
  <c r="S25" i="19"/>
  <c r="R25" i="19"/>
  <c r="Q25" i="19"/>
  <c r="P25" i="19"/>
  <c r="O25" i="19"/>
  <c r="N25" i="19"/>
  <c r="M25" i="19"/>
  <c r="L25" i="19"/>
  <c r="K25" i="19"/>
  <c r="J25" i="19"/>
  <c r="I25" i="19"/>
  <c r="H25" i="19"/>
  <c r="G25" i="19"/>
  <c r="F25" i="19"/>
  <c r="E25" i="19"/>
  <c r="D25" i="19"/>
  <c r="C25" i="19"/>
  <c r="DX20" i="19"/>
  <c r="DW20" i="19"/>
  <c r="DV20" i="19"/>
  <c r="DU20" i="19"/>
  <c r="DT20" i="19"/>
  <c r="DS20" i="19"/>
  <c r="DR20" i="19"/>
  <c r="DQ20" i="19"/>
  <c r="DP20" i="19"/>
  <c r="DO20" i="19"/>
  <c r="DN20" i="19"/>
  <c r="DM20" i="19"/>
  <c r="DL20" i="19"/>
  <c r="DK20" i="19"/>
  <c r="DJ20" i="19"/>
  <c r="DI20" i="19"/>
  <c r="DH20" i="19"/>
  <c r="DG20" i="19"/>
  <c r="DF20" i="19"/>
  <c r="DE20" i="19"/>
  <c r="DD20" i="19"/>
  <c r="DC20" i="19"/>
  <c r="DB20" i="19"/>
  <c r="DA20" i="19"/>
  <c r="CZ20" i="19"/>
  <c r="CY20" i="19"/>
  <c r="CX20" i="19"/>
  <c r="CW20" i="19"/>
  <c r="CV20" i="19"/>
  <c r="CU20" i="19"/>
  <c r="CT20" i="19"/>
  <c r="CS20" i="19"/>
  <c r="CR20" i="19"/>
  <c r="CQ20" i="19"/>
  <c r="CP20" i="19"/>
  <c r="CO20" i="19"/>
  <c r="CN20" i="19"/>
  <c r="CM20" i="19"/>
  <c r="CL20" i="19"/>
  <c r="CK20" i="19"/>
  <c r="CJ20" i="19"/>
  <c r="CI20" i="19"/>
  <c r="CH20" i="19"/>
  <c r="CG20" i="19"/>
  <c r="CF20" i="19"/>
  <c r="CE20" i="19"/>
  <c r="CD20" i="19"/>
  <c r="CC20" i="19"/>
  <c r="CB20" i="19"/>
  <c r="CA20" i="19"/>
  <c r="BZ20" i="19"/>
  <c r="BY20" i="19"/>
  <c r="BX20" i="19"/>
  <c r="BW20" i="19"/>
  <c r="BV20" i="19"/>
  <c r="BU20" i="19"/>
  <c r="BT20" i="19"/>
  <c r="BS20" i="19"/>
  <c r="BR20" i="19"/>
  <c r="BQ20" i="19"/>
  <c r="BP20" i="19"/>
  <c r="BO20" i="19"/>
  <c r="BN20" i="19"/>
  <c r="BM20" i="19"/>
  <c r="BL20" i="19"/>
  <c r="BK20" i="19"/>
  <c r="BJ20" i="19"/>
  <c r="BI20" i="19"/>
  <c r="BH20" i="19"/>
  <c r="BG20" i="19"/>
  <c r="BF20" i="19"/>
  <c r="BE20" i="19"/>
  <c r="BD20" i="19"/>
  <c r="BC20" i="19"/>
  <c r="BB20" i="19"/>
  <c r="BA20" i="19"/>
  <c r="AZ20" i="19"/>
  <c r="AY20" i="19"/>
  <c r="AX20" i="19"/>
  <c r="AW20" i="19"/>
  <c r="AV20" i="19"/>
  <c r="AU20" i="19"/>
  <c r="AT20" i="19"/>
  <c r="AS20" i="19"/>
  <c r="AR20" i="19"/>
  <c r="AQ20" i="19"/>
  <c r="AP20" i="19"/>
  <c r="AO20" i="19"/>
  <c r="AN20" i="19"/>
  <c r="AM20" i="19"/>
  <c r="AL20" i="19"/>
  <c r="AK20" i="19"/>
  <c r="AJ20" i="19"/>
  <c r="AI20" i="19"/>
  <c r="AH20" i="19"/>
  <c r="AG20" i="19"/>
  <c r="AF20" i="19"/>
  <c r="AE20" i="19"/>
  <c r="AD20" i="19"/>
  <c r="AC20" i="19"/>
  <c r="AB20" i="19"/>
  <c r="AA20" i="19"/>
  <c r="Z20" i="19"/>
  <c r="Y20" i="19"/>
  <c r="X20" i="19"/>
  <c r="W20" i="19"/>
  <c r="V20" i="19"/>
  <c r="U20" i="19"/>
  <c r="T20" i="19"/>
  <c r="S20" i="19"/>
  <c r="R20" i="19"/>
  <c r="Q20" i="19"/>
  <c r="P20" i="19"/>
  <c r="O20" i="19"/>
  <c r="N20" i="19"/>
  <c r="M20" i="19"/>
  <c r="L20" i="19"/>
  <c r="K20" i="19"/>
  <c r="J20" i="19"/>
  <c r="I20" i="19"/>
  <c r="H20" i="19"/>
  <c r="G20" i="19"/>
  <c r="F20" i="19"/>
  <c r="E20" i="19"/>
  <c r="D20" i="19"/>
  <c r="C20" i="19"/>
  <c r="DX37" i="19"/>
  <c r="DW37" i="19"/>
  <c r="DV37" i="19"/>
  <c r="DU37" i="19"/>
  <c r="DT37" i="19"/>
  <c r="DS37" i="19"/>
  <c r="DR37" i="19"/>
  <c r="DQ37" i="19"/>
  <c r="DP37" i="19"/>
  <c r="DO37" i="19"/>
  <c r="DN37" i="19"/>
  <c r="DM37" i="19"/>
  <c r="DL37" i="19"/>
  <c r="DK37" i="19"/>
  <c r="DJ37" i="19"/>
  <c r="DI37" i="19"/>
  <c r="DH37" i="19"/>
  <c r="DG37" i="19"/>
  <c r="DF37" i="19"/>
  <c r="DE37" i="19"/>
  <c r="DD37" i="19"/>
  <c r="DC37" i="19"/>
  <c r="DB37" i="19"/>
  <c r="DA37" i="19"/>
  <c r="CZ37" i="19"/>
  <c r="CY37" i="19"/>
  <c r="CX37" i="19"/>
  <c r="CW37" i="19"/>
  <c r="CV37" i="19"/>
  <c r="CU37" i="19"/>
  <c r="CT37" i="19"/>
  <c r="CS37" i="19"/>
  <c r="CR37" i="19"/>
  <c r="CQ37" i="19"/>
  <c r="CP37" i="19"/>
  <c r="CO37" i="19"/>
  <c r="CN37" i="19"/>
  <c r="CM37" i="19"/>
  <c r="CL37" i="19"/>
  <c r="CK37" i="19"/>
  <c r="CJ37" i="19"/>
  <c r="CI37" i="19"/>
  <c r="CH37" i="19"/>
  <c r="CG37" i="19"/>
  <c r="CF37" i="19"/>
  <c r="CE37" i="19"/>
  <c r="CD37" i="19"/>
  <c r="CC37" i="19"/>
  <c r="CB37" i="19"/>
  <c r="CA37" i="19"/>
  <c r="BZ37" i="19"/>
  <c r="BY37" i="19"/>
  <c r="BX37" i="19"/>
  <c r="BW37" i="19"/>
  <c r="BV37" i="19"/>
  <c r="BU37" i="19"/>
  <c r="BT37" i="19"/>
  <c r="BS37" i="19"/>
  <c r="BR37" i="19"/>
  <c r="BQ37" i="19"/>
  <c r="BP37" i="19"/>
  <c r="BO37" i="19"/>
  <c r="BN37" i="19"/>
  <c r="BM37" i="19"/>
  <c r="BL37" i="19"/>
  <c r="BK37" i="19"/>
  <c r="BJ37" i="19"/>
  <c r="BI37" i="19"/>
  <c r="BH37" i="19"/>
  <c r="BG37" i="19"/>
  <c r="BF37" i="19"/>
  <c r="BE37" i="19"/>
  <c r="BD37" i="19"/>
  <c r="BC37" i="19"/>
  <c r="BB37" i="19"/>
  <c r="BA37" i="19"/>
  <c r="AZ37" i="19"/>
  <c r="AY37" i="19"/>
  <c r="AX37" i="19"/>
  <c r="AW37" i="19"/>
  <c r="AV37" i="19"/>
  <c r="AU37" i="19"/>
  <c r="AT37" i="19"/>
  <c r="AS37" i="19"/>
  <c r="AR37" i="19"/>
  <c r="AQ37" i="19"/>
  <c r="AP37" i="19"/>
  <c r="AO37" i="19"/>
  <c r="AN37" i="19"/>
  <c r="AM37" i="19"/>
  <c r="AL37" i="19"/>
  <c r="AK37" i="19"/>
  <c r="AJ37" i="19"/>
  <c r="AI37" i="19"/>
  <c r="AH37" i="19"/>
  <c r="AG37" i="19"/>
  <c r="AF37" i="19"/>
  <c r="AE37" i="19"/>
  <c r="AD37" i="19"/>
  <c r="AC37" i="19"/>
  <c r="AB37" i="19"/>
  <c r="AA37" i="19"/>
  <c r="Z37" i="19"/>
  <c r="Y37" i="19"/>
  <c r="X37" i="19"/>
  <c r="W37" i="19"/>
  <c r="V37" i="19"/>
  <c r="U37" i="19"/>
  <c r="T37" i="19"/>
  <c r="S37" i="19"/>
  <c r="R37" i="19"/>
  <c r="Q37" i="19"/>
  <c r="P37" i="19"/>
  <c r="O37" i="19"/>
  <c r="N37" i="19"/>
  <c r="M37" i="19"/>
  <c r="L37" i="19"/>
  <c r="K37" i="19"/>
  <c r="J37" i="19"/>
  <c r="I37" i="19"/>
  <c r="H37" i="19"/>
  <c r="G37" i="19"/>
  <c r="F37" i="19"/>
  <c r="E37" i="19"/>
  <c r="D37" i="19"/>
  <c r="C37" i="19"/>
  <c r="DX36" i="19"/>
  <c r="DW36" i="19"/>
  <c r="DV36" i="19"/>
  <c r="DU36" i="19"/>
  <c r="DT36" i="19"/>
  <c r="DS36" i="19"/>
  <c r="DR36" i="19"/>
  <c r="DQ36" i="19"/>
  <c r="DP36" i="19"/>
  <c r="DO36" i="19"/>
  <c r="DN36" i="19"/>
  <c r="DM36" i="19"/>
  <c r="DL36" i="19"/>
  <c r="DK36" i="19"/>
  <c r="DJ36" i="19"/>
  <c r="DI36" i="19"/>
  <c r="DH36" i="19"/>
  <c r="DG36" i="19"/>
  <c r="DF36" i="19"/>
  <c r="DE36" i="19"/>
  <c r="DD36" i="19"/>
  <c r="DC36" i="19"/>
  <c r="DB36" i="19"/>
  <c r="DA36" i="19"/>
  <c r="CZ36" i="19"/>
  <c r="CY36" i="19"/>
  <c r="CX36" i="19"/>
  <c r="CW36" i="19"/>
  <c r="CV36" i="19"/>
  <c r="CU36" i="19"/>
  <c r="CT36" i="19"/>
  <c r="CS36" i="19"/>
  <c r="CR36" i="19"/>
  <c r="CQ36" i="19"/>
  <c r="CP36" i="19"/>
  <c r="CO36" i="19"/>
  <c r="CN36" i="19"/>
  <c r="CM36" i="19"/>
  <c r="CL36" i="19"/>
  <c r="CK36" i="19"/>
  <c r="CJ36" i="19"/>
  <c r="CI36" i="19"/>
  <c r="CH36" i="19"/>
  <c r="CG36" i="19"/>
  <c r="CF36" i="19"/>
  <c r="CE36" i="19"/>
  <c r="CD36" i="19"/>
  <c r="CC36" i="19"/>
  <c r="CB36" i="19"/>
  <c r="CA36" i="19"/>
  <c r="BZ36" i="19"/>
  <c r="BY36" i="19"/>
  <c r="BX36" i="19"/>
  <c r="BW36" i="19"/>
  <c r="BV36" i="19"/>
  <c r="BU36" i="19"/>
  <c r="BT36" i="19"/>
  <c r="BS36" i="19"/>
  <c r="BR36" i="19"/>
  <c r="BQ36" i="19"/>
  <c r="BP36" i="19"/>
  <c r="BO36" i="19"/>
  <c r="BN36" i="19"/>
  <c r="BM36" i="19"/>
  <c r="BL36" i="19"/>
  <c r="BK36" i="19"/>
  <c r="BJ36" i="19"/>
  <c r="BI36" i="19"/>
  <c r="BH36" i="19"/>
  <c r="BG36" i="19"/>
  <c r="BF36" i="19"/>
  <c r="BE36" i="19"/>
  <c r="BD36" i="19"/>
  <c r="BC36" i="19"/>
  <c r="BB36" i="19"/>
  <c r="BA36" i="19"/>
  <c r="AZ36" i="19"/>
  <c r="AY36" i="19"/>
  <c r="AX36" i="19"/>
  <c r="AW36" i="19"/>
  <c r="AV36" i="19"/>
  <c r="AU36" i="19"/>
  <c r="AT36" i="19"/>
  <c r="AS36" i="19"/>
  <c r="AR36" i="19"/>
  <c r="AQ36" i="19"/>
  <c r="AP36" i="19"/>
  <c r="AO36" i="19"/>
  <c r="AN36" i="19"/>
  <c r="AM36" i="19"/>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D36" i="19"/>
  <c r="C36" i="19"/>
  <c r="DX34" i="19"/>
  <c r="DW34" i="19"/>
  <c r="DV34" i="19"/>
  <c r="DU34" i="19"/>
  <c r="DT34" i="19"/>
  <c r="DS34" i="19"/>
  <c r="DR34" i="19"/>
  <c r="DQ34" i="19"/>
  <c r="DP34" i="19"/>
  <c r="DO34" i="19"/>
  <c r="DN34" i="19"/>
  <c r="DM34" i="19"/>
  <c r="DL34" i="19"/>
  <c r="DK34" i="19"/>
  <c r="DJ34" i="19"/>
  <c r="DI34" i="19"/>
  <c r="DH34" i="19"/>
  <c r="DG34" i="19"/>
  <c r="DF34" i="19"/>
  <c r="DE34" i="19"/>
  <c r="DD34" i="19"/>
  <c r="DC34" i="19"/>
  <c r="DB34" i="19"/>
  <c r="DA34" i="19"/>
  <c r="CZ34" i="19"/>
  <c r="CY34" i="19"/>
  <c r="CX34" i="19"/>
  <c r="CW34" i="19"/>
  <c r="CV34" i="19"/>
  <c r="CU34" i="19"/>
  <c r="CT34" i="19"/>
  <c r="CS34" i="19"/>
  <c r="CR34" i="19"/>
  <c r="CQ34" i="19"/>
  <c r="CP34" i="19"/>
  <c r="CO34" i="19"/>
  <c r="CN34" i="19"/>
  <c r="CM34" i="19"/>
  <c r="CL34" i="19"/>
  <c r="CK34" i="19"/>
  <c r="CJ34" i="19"/>
  <c r="CI34" i="19"/>
  <c r="CH34" i="19"/>
  <c r="CG34" i="19"/>
  <c r="CF34" i="19"/>
  <c r="CE34" i="19"/>
  <c r="CD34" i="19"/>
  <c r="CC34" i="19"/>
  <c r="CB34" i="19"/>
  <c r="CA34" i="19"/>
  <c r="BZ34" i="19"/>
  <c r="BY34" i="19"/>
  <c r="BX34" i="19"/>
  <c r="BW34" i="19"/>
  <c r="BV34" i="19"/>
  <c r="BU34" i="19"/>
  <c r="BT34" i="19"/>
  <c r="BS34" i="19"/>
  <c r="BR34" i="19"/>
  <c r="BQ34" i="19"/>
  <c r="BP34" i="19"/>
  <c r="BO34" i="19"/>
  <c r="BN34" i="19"/>
  <c r="BM34" i="19"/>
  <c r="BL34" i="19"/>
  <c r="BK34" i="19"/>
  <c r="BJ34" i="19"/>
  <c r="BI34" i="19"/>
  <c r="BH34" i="19"/>
  <c r="BG34" i="19"/>
  <c r="BF34" i="19"/>
  <c r="BE34" i="19"/>
  <c r="BD34" i="19"/>
  <c r="BC34" i="19"/>
  <c r="BB34" i="19"/>
  <c r="BA34" i="19"/>
  <c r="AZ34" i="19"/>
  <c r="AY34" i="19"/>
  <c r="AX34" i="19"/>
  <c r="AW34" i="19"/>
  <c r="AV34" i="19"/>
  <c r="AU34" i="19"/>
  <c r="AT34" i="19"/>
  <c r="AS34" i="19"/>
  <c r="AR34" i="19"/>
  <c r="AQ34" i="19"/>
  <c r="AP34" i="19"/>
  <c r="AO34" i="19"/>
  <c r="AN34" i="19"/>
  <c r="AM34" i="19"/>
  <c r="AL34" i="19"/>
  <c r="AK34" i="19"/>
  <c r="AJ34" i="19"/>
  <c r="AI34" i="19"/>
  <c r="AH34" i="19"/>
  <c r="AG34" i="19"/>
  <c r="AF34" i="19"/>
  <c r="AE34" i="19"/>
  <c r="AD34" i="19"/>
  <c r="AC34" i="19"/>
  <c r="AB34" i="19"/>
  <c r="AA34" i="19"/>
  <c r="Z34" i="19"/>
  <c r="Y34" i="19"/>
  <c r="X34" i="19"/>
  <c r="W34" i="19"/>
  <c r="V34" i="19"/>
  <c r="U34" i="19"/>
  <c r="T34" i="19"/>
  <c r="S34" i="19"/>
  <c r="R34" i="19"/>
  <c r="Q34" i="19"/>
  <c r="P34" i="19"/>
  <c r="O34" i="19"/>
  <c r="N34" i="19"/>
  <c r="M34" i="19"/>
  <c r="L34" i="19"/>
  <c r="K34" i="19"/>
  <c r="J34" i="19"/>
  <c r="I34" i="19"/>
  <c r="H34" i="19"/>
  <c r="G34" i="19"/>
  <c r="F34" i="19"/>
  <c r="E34" i="19"/>
  <c r="D34" i="19"/>
  <c r="C34" i="19"/>
  <c r="DX32" i="19"/>
  <c r="DW32" i="19"/>
  <c r="DV32" i="19"/>
  <c r="DU32" i="19"/>
  <c r="DT32" i="19"/>
  <c r="DS32" i="19"/>
  <c r="DR32" i="19"/>
  <c r="DQ32" i="19"/>
  <c r="DP32" i="19"/>
  <c r="DO32" i="19"/>
  <c r="DN32" i="19"/>
  <c r="DM32" i="19"/>
  <c r="DL32" i="19"/>
  <c r="DK32" i="19"/>
  <c r="DJ32" i="19"/>
  <c r="DI32" i="19"/>
  <c r="DH32" i="19"/>
  <c r="DG32" i="19"/>
  <c r="DF32" i="19"/>
  <c r="DE32" i="19"/>
  <c r="DD32" i="19"/>
  <c r="DC32" i="19"/>
  <c r="DB32" i="19"/>
  <c r="DA32" i="19"/>
  <c r="CZ32" i="19"/>
  <c r="CY32" i="19"/>
  <c r="CX32" i="19"/>
  <c r="CW32" i="19"/>
  <c r="CV32" i="19"/>
  <c r="CU32" i="19"/>
  <c r="CT32" i="19"/>
  <c r="CS32" i="19"/>
  <c r="CR32" i="19"/>
  <c r="CQ32" i="19"/>
  <c r="CP32" i="19"/>
  <c r="CO32" i="19"/>
  <c r="CN32" i="19"/>
  <c r="CM32" i="19"/>
  <c r="CL32" i="19"/>
  <c r="CK32" i="19"/>
  <c r="CJ32" i="19"/>
  <c r="CI32" i="19"/>
  <c r="CH32" i="19"/>
  <c r="CG32" i="19"/>
  <c r="CF32" i="19"/>
  <c r="CE32" i="19"/>
  <c r="CD32" i="19"/>
  <c r="CC32" i="19"/>
  <c r="CB32" i="19"/>
  <c r="CA32" i="19"/>
  <c r="BZ32" i="19"/>
  <c r="BY32" i="19"/>
  <c r="BX32" i="19"/>
  <c r="BW32" i="19"/>
  <c r="BV32" i="19"/>
  <c r="BU32" i="19"/>
  <c r="BT32" i="19"/>
  <c r="BS32" i="19"/>
  <c r="BR32" i="19"/>
  <c r="BQ32" i="19"/>
  <c r="BP32" i="19"/>
  <c r="BO32" i="19"/>
  <c r="BN32" i="19"/>
  <c r="BM32" i="19"/>
  <c r="BL32" i="19"/>
  <c r="BK32" i="19"/>
  <c r="BJ32" i="19"/>
  <c r="BI32" i="19"/>
  <c r="BH32" i="19"/>
  <c r="BG32" i="19"/>
  <c r="BF32" i="19"/>
  <c r="BE32" i="19"/>
  <c r="BD32" i="19"/>
  <c r="BC32" i="19"/>
  <c r="BB32" i="19"/>
  <c r="BA32" i="19"/>
  <c r="AZ32" i="19"/>
  <c r="AY32" i="19"/>
  <c r="AX32" i="19"/>
  <c r="AW32" i="19"/>
  <c r="AV32" i="19"/>
  <c r="AU32" i="19"/>
  <c r="AT32" i="19"/>
  <c r="AS32" i="19"/>
  <c r="AR32" i="19"/>
  <c r="AQ32" i="19"/>
  <c r="AP32" i="19"/>
  <c r="AO32" i="19"/>
  <c r="AN32" i="19"/>
  <c r="AM32" i="19"/>
  <c r="AL32" i="19"/>
  <c r="AK32" i="19"/>
  <c r="AJ32" i="19"/>
  <c r="AI32" i="19"/>
  <c r="AH32" i="19"/>
  <c r="AG32" i="19"/>
  <c r="AF32" i="19"/>
  <c r="AE32" i="19"/>
  <c r="AD32" i="19"/>
  <c r="AC32" i="19"/>
  <c r="AB32" i="19"/>
  <c r="AA32" i="19"/>
  <c r="Z32" i="19"/>
  <c r="Y32" i="19"/>
  <c r="X32" i="19"/>
  <c r="W32" i="19"/>
  <c r="V32" i="19"/>
  <c r="U32" i="19"/>
  <c r="T32" i="19"/>
  <c r="S32" i="19"/>
  <c r="R32" i="19"/>
  <c r="Q32" i="19"/>
  <c r="P32" i="19"/>
  <c r="O32" i="19"/>
  <c r="N32" i="19"/>
  <c r="M32" i="19"/>
  <c r="L32" i="19"/>
  <c r="K32" i="19"/>
  <c r="J32" i="19"/>
  <c r="I32" i="19"/>
  <c r="H32" i="19"/>
  <c r="G32" i="19"/>
  <c r="F32" i="19"/>
  <c r="E32" i="19"/>
  <c r="D32" i="19"/>
  <c r="C32" i="19"/>
  <c r="DX31" i="19"/>
  <c r="DW31" i="19"/>
  <c r="DV31" i="19"/>
  <c r="DU31" i="19"/>
  <c r="DT31" i="19"/>
  <c r="DS31" i="19"/>
  <c r="DR31" i="19"/>
  <c r="DQ31" i="19"/>
  <c r="DP31" i="19"/>
  <c r="DO31" i="19"/>
  <c r="DN31" i="19"/>
  <c r="DM31" i="19"/>
  <c r="DL31" i="19"/>
  <c r="DK31" i="19"/>
  <c r="DJ31" i="19"/>
  <c r="DI31" i="19"/>
  <c r="DH31" i="19"/>
  <c r="DG31" i="19"/>
  <c r="DF31" i="19"/>
  <c r="DE31" i="19"/>
  <c r="DD31" i="19"/>
  <c r="DC31" i="19"/>
  <c r="DB31" i="19"/>
  <c r="DA31" i="19"/>
  <c r="CZ31" i="19"/>
  <c r="CY31" i="19"/>
  <c r="CX31" i="19"/>
  <c r="CW31" i="19"/>
  <c r="CV31" i="19"/>
  <c r="CU31" i="19"/>
  <c r="CT31" i="19"/>
  <c r="CS31" i="19"/>
  <c r="CR31" i="19"/>
  <c r="CQ31" i="19"/>
  <c r="CP31" i="19"/>
  <c r="CO31" i="19"/>
  <c r="CN31" i="19"/>
  <c r="CM31" i="19"/>
  <c r="CL31" i="19"/>
  <c r="CK31" i="19"/>
  <c r="CJ31" i="19"/>
  <c r="CI31" i="19"/>
  <c r="CH31" i="19"/>
  <c r="CG31" i="19"/>
  <c r="CF31" i="19"/>
  <c r="CE31" i="19"/>
  <c r="CD31" i="19"/>
  <c r="CC31" i="19"/>
  <c r="CB31" i="19"/>
  <c r="CA31" i="19"/>
  <c r="BZ31" i="19"/>
  <c r="BY31" i="19"/>
  <c r="BX31" i="19"/>
  <c r="BW31" i="19"/>
  <c r="BV31" i="19"/>
  <c r="BU31" i="19"/>
  <c r="BT31" i="19"/>
  <c r="BS31" i="19"/>
  <c r="BR31" i="19"/>
  <c r="BQ31" i="19"/>
  <c r="BP31" i="19"/>
  <c r="BO31" i="19"/>
  <c r="BN31" i="19"/>
  <c r="BM31" i="19"/>
  <c r="BL31" i="19"/>
  <c r="BK31" i="19"/>
  <c r="BJ31" i="19"/>
  <c r="BI31" i="19"/>
  <c r="BH31" i="19"/>
  <c r="BG31" i="19"/>
  <c r="BF31" i="19"/>
  <c r="BE31" i="19"/>
  <c r="BD31" i="19"/>
  <c r="BC31" i="19"/>
  <c r="BB31" i="19"/>
  <c r="BA31" i="19"/>
  <c r="AZ31" i="19"/>
  <c r="AY31" i="19"/>
  <c r="AX31" i="19"/>
  <c r="AW31" i="19"/>
  <c r="AV31" i="19"/>
  <c r="AU31" i="19"/>
  <c r="AT31" i="19"/>
  <c r="AS31" i="19"/>
  <c r="AR31" i="19"/>
  <c r="AQ31" i="19"/>
  <c r="AP31" i="19"/>
  <c r="AO31" i="19"/>
  <c r="AN31" i="19"/>
  <c r="AM31" i="19"/>
  <c r="AL31" i="19"/>
  <c r="AK31" i="19"/>
  <c r="AJ31" i="19"/>
  <c r="AI31" i="19"/>
  <c r="AH31" i="19"/>
  <c r="AG31" i="19"/>
  <c r="AF31" i="19"/>
  <c r="AE31" i="19"/>
  <c r="AD31" i="19"/>
  <c r="AC31" i="19"/>
  <c r="AB31" i="19"/>
  <c r="AA31" i="19"/>
  <c r="Z31" i="19"/>
  <c r="Y31" i="19"/>
  <c r="X31" i="19"/>
  <c r="W31" i="19"/>
  <c r="V31" i="19"/>
  <c r="U31" i="19"/>
  <c r="T31" i="19"/>
  <c r="S31" i="19"/>
  <c r="R31" i="19"/>
  <c r="Q31" i="19"/>
  <c r="P31" i="19"/>
  <c r="O31" i="19"/>
  <c r="N31" i="19"/>
  <c r="M31" i="19"/>
  <c r="L31" i="19"/>
  <c r="K31" i="19"/>
  <c r="J31" i="19"/>
  <c r="I31" i="19"/>
  <c r="H31" i="19"/>
  <c r="G31" i="19"/>
  <c r="F31" i="19"/>
  <c r="E31" i="19"/>
  <c r="D31" i="19"/>
  <c r="C31" i="19"/>
  <c r="DX29" i="19"/>
  <c r="DW29" i="19"/>
  <c r="DV29" i="19"/>
  <c r="DU29" i="19"/>
  <c r="DT29" i="19"/>
  <c r="DS29" i="19"/>
  <c r="DR29" i="19"/>
  <c r="DQ29" i="19"/>
  <c r="DP29" i="19"/>
  <c r="DO29" i="19"/>
  <c r="DN29" i="19"/>
  <c r="DM29" i="19"/>
  <c r="DL29" i="19"/>
  <c r="DK29" i="19"/>
  <c r="DJ29" i="19"/>
  <c r="DI29" i="19"/>
  <c r="DH29" i="19"/>
  <c r="DG29" i="19"/>
  <c r="DF29" i="19"/>
  <c r="DE29" i="19"/>
  <c r="DD29" i="19"/>
  <c r="DC29" i="19"/>
  <c r="DB29" i="19"/>
  <c r="DA29" i="19"/>
  <c r="CZ29" i="19"/>
  <c r="CY29" i="19"/>
  <c r="CX29" i="19"/>
  <c r="CW29" i="19"/>
  <c r="CV29" i="19"/>
  <c r="CU29" i="19"/>
  <c r="CT29" i="19"/>
  <c r="CS29" i="19"/>
  <c r="CR29" i="19"/>
  <c r="CQ29" i="19"/>
  <c r="CP29" i="19"/>
  <c r="CO29" i="19"/>
  <c r="CN29" i="19"/>
  <c r="CM29" i="19"/>
  <c r="CL29" i="19"/>
  <c r="CK29" i="19"/>
  <c r="CJ29" i="19"/>
  <c r="CI29" i="19"/>
  <c r="CH29" i="19"/>
  <c r="CG29" i="19"/>
  <c r="CF29" i="19"/>
  <c r="CE29" i="19"/>
  <c r="CD29" i="19"/>
  <c r="CC29" i="19"/>
  <c r="CB29" i="19"/>
  <c r="CA29" i="19"/>
  <c r="BZ29" i="19"/>
  <c r="BY29" i="19"/>
  <c r="BX29" i="19"/>
  <c r="BW29" i="19"/>
  <c r="BV29" i="19"/>
  <c r="BU29" i="19"/>
  <c r="BT29" i="19"/>
  <c r="BS29" i="19"/>
  <c r="BR29" i="19"/>
  <c r="BQ29" i="19"/>
  <c r="BP29" i="19"/>
  <c r="BO29" i="19"/>
  <c r="BN29" i="19"/>
  <c r="BM29" i="19"/>
  <c r="BL29" i="19"/>
  <c r="BK29" i="19"/>
  <c r="BJ29" i="19"/>
  <c r="BI29" i="19"/>
  <c r="BH29" i="19"/>
  <c r="BG29" i="19"/>
  <c r="BF29" i="19"/>
  <c r="BE29" i="19"/>
  <c r="BD29" i="19"/>
  <c r="BC29" i="19"/>
  <c r="BB29" i="19"/>
  <c r="BA29" i="19"/>
  <c r="AZ29" i="19"/>
  <c r="AY29" i="19"/>
  <c r="AX29" i="19"/>
  <c r="AW29" i="19"/>
  <c r="AV29" i="19"/>
  <c r="AU29" i="19"/>
  <c r="AT29" i="19"/>
  <c r="AS29" i="19"/>
  <c r="AR29" i="19"/>
  <c r="AQ29" i="19"/>
  <c r="AP29" i="19"/>
  <c r="AO29" i="19"/>
  <c r="AN29" i="19"/>
  <c r="AM29" i="19"/>
  <c r="AL29" i="19"/>
  <c r="AK29" i="19"/>
  <c r="AJ29" i="19"/>
  <c r="AI29" i="19"/>
  <c r="AH29" i="19"/>
  <c r="AG29" i="19"/>
  <c r="AF29" i="19"/>
  <c r="AE29" i="19"/>
  <c r="AD29" i="19"/>
  <c r="AC29" i="19"/>
  <c r="AB29" i="19"/>
  <c r="AA29" i="19"/>
  <c r="Z29" i="19"/>
  <c r="Y29" i="19"/>
  <c r="X29" i="19"/>
  <c r="W29" i="19"/>
  <c r="V29" i="19"/>
  <c r="U29" i="19"/>
  <c r="T29" i="19"/>
  <c r="S29" i="19"/>
  <c r="R29" i="19"/>
  <c r="Q29" i="19"/>
  <c r="P29" i="19"/>
  <c r="O29" i="19"/>
  <c r="N29" i="19"/>
  <c r="M29" i="19"/>
  <c r="L29" i="19"/>
  <c r="K29" i="19"/>
  <c r="J29" i="19"/>
  <c r="I29" i="19"/>
  <c r="H29" i="19"/>
  <c r="G29" i="19"/>
  <c r="F29" i="19"/>
  <c r="E29" i="19"/>
  <c r="D29" i="19"/>
  <c r="C29" i="19"/>
  <c r="DX27" i="19"/>
  <c r="DW27" i="19"/>
  <c r="DV27" i="19"/>
  <c r="DU27" i="19"/>
  <c r="DT27" i="19"/>
  <c r="DS27" i="19"/>
  <c r="DR27" i="19"/>
  <c r="DQ27" i="19"/>
  <c r="DP27" i="19"/>
  <c r="DO27" i="19"/>
  <c r="DN27" i="19"/>
  <c r="DM27" i="19"/>
  <c r="DL27" i="19"/>
  <c r="DK27" i="19"/>
  <c r="DJ27" i="19"/>
  <c r="DI27" i="19"/>
  <c r="DH27" i="19"/>
  <c r="DG27" i="19"/>
  <c r="DF27" i="19"/>
  <c r="DE27" i="19"/>
  <c r="DD27" i="19"/>
  <c r="DC27" i="19"/>
  <c r="DB27" i="19"/>
  <c r="DA27" i="19"/>
  <c r="CZ27" i="19"/>
  <c r="CY27" i="19"/>
  <c r="CX27" i="19"/>
  <c r="CW27" i="19"/>
  <c r="CV27" i="19"/>
  <c r="CU27" i="19"/>
  <c r="CT27" i="19"/>
  <c r="CS27" i="19"/>
  <c r="CR27" i="19"/>
  <c r="CQ27" i="19"/>
  <c r="CP27" i="19"/>
  <c r="CO27" i="19"/>
  <c r="CN27" i="19"/>
  <c r="CM27" i="19"/>
  <c r="CL27" i="19"/>
  <c r="CK27" i="19"/>
  <c r="CJ27" i="19"/>
  <c r="CI27" i="19"/>
  <c r="CH27" i="19"/>
  <c r="CG27" i="19"/>
  <c r="CF27" i="19"/>
  <c r="CE27" i="19"/>
  <c r="CD27" i="19"/>
  <c r="CC27" i="19"/>
  <c r="CB27" i="19"/>
  <c r="CA27" i="19"/>
  <c r="BZ27" i="19"/>
  <c r="BY27" i="19"/>
  <c r="BX27" i="19"/>
  <c r="BW27" i="19"/>
  <c r="BV27" i="19"/>
  <c r="BU27" i="19"/>
  <c r="BT27" i="19"/>
  <c r="BS27" i="19"/>
  <c r="BR27" i="19"/>
  <c r="BQ27" i="19"/>
  <c r="BP27" i="19"/>
  <c r="BO27" i="19"/>
  <c r="BN27" i="19"/>
  <c r="BM27" i="19"/>
  <c r="BL27" i="19"/>
  <c r="BK27" i="19"/>
  <c r="BJ27" i="19"/>
  <c r="BI27" i="19"/>
  <c r="BH27" i="19"/>
  <c r="BG27" i="19"/>
  <c r="BF27" i="19"/>
  <c r="BE27" i="19"/>
  <c r="BD27" i="19"/>
  <c r="BC27" i="19"/>
  <c r="BB27" i="19"/>
  <c r="BA27" i="19"/>
  <c r="AZ27" i="19"/>
  <c r="AY27" i="19"/>
  <c r="AX27" i="19"/>
  <c r="AW27" i="19"/>
  <c r="AV27" i="19"/>
  <c r="AU27" i="19"/>
  <c r="AT27" i="19"/>
  <c r="AS27" i="19"/>
  <c r="AR27" i="19"/>
  <c r="AQ27" i="19"/>
  <c r="AP27" i="19"/>
  <c r="AO27" i="19"/>
  <c r="AN27" i="19"/>
  <c r="AM27" i="19"/>
  <c r="AL27" i="19"/>
  <c r="AK27" i="19"/>
  <c r="AJ27" i="19"/>
  <c r="AI27" i="19"/>
  <c r="AH27" i="19"/>
  <c r="AG27" i="19"/>
  <c r="AF27" i="19"/>
  <c r="AE27" i="19"/>
  <c r="AD27" i="19"/>
  <c r="AC27" i="19"/>
  <c r="AB27" i="19"/>
  <c r="AA27" i="19"/>
  <c r="Z27" i="19"/>
  <c r="Y27" i="19"/>
  <c r="X27" i="19"/>
  <c r="W27" i="19"/>
  <c r="V27" i="19"/>
  <c r="U27" i="19"/>
  <c r="T27" i="19"/>
  <c r="S27" i="19"/>
  <c r="R27" i="19"/>
  <c r="Q27" i="19"/>
  <c r="P27" i="19"/>
  <c r="O27" i="19"/>
  <c r="N27" i="19"/>
  <c r="M27" i="19"/>
  <c r="L27" i="19"/>
  <c r="K27" i="19"/>
  <c r="J27" i="19"/>
  <c r="I27" i="19"/>
  <c r="H27" i="19"/>
  <c r="G27" i="19"/>
  <c r="F27" i="19"/>
  <c r="E27" i="19"/>
  <c r="D27" i="19"/>
  <c r="C27" i="19"/>
  <c r="DX26" i="19"/>
  <c r="DW26" i="19"/>
  <c r="DV26" i="19"/>
  <c r="DU26" i="19"/>
  <c r="DT26" i="19"/>
  <c r="DS26" i="19"/>
  <c r="DR26" i="19"/>
  <c r="DQ26" i="19"/>
  <c r="DP26" i="19"/>
  <c r="DO26" i="19"/>
  <c r="DN26" i="19"/>
  <c r="DM26" i="19"/>
  <c r="DL26" i="19"/>
  <c r="DK26" i="19"/>
  <c r="DJ26" i="19"/>
  <c r="DI26" i="19"/>
  <c r="DH26" i="19"/>
  <c r="DG26" i="19"/>
  <c r="DF26" i="19"/>
  <c r="DE26" i="19"/>
  <c r="DD26" i="19"/>
  <c r="DC26" i="19"/>
  <c r="DB26" i="19"/>
  <c r="DA26" i="19"/>
  <c r="CZ26" i="19"/>
  <c r="CY26" i="19"/>
  <c r="CX26" i="19"/>
  <c r="CW26" i="19"/>
  <c r="CV26" i="19"/>
  <c r="CU26" i="19"/>
  <c r="CT26" i="19"/>
  <c r="CS26" i="19"/>
  <c r="CR26" i="19"/>
  <c r="CQ26" i="19"/>
  <c r="CP26" i="19"/>
  <c r="CO26" i="19"/>
  <c r="CN26" i="19"/>
  <c r="CM26" i="19"/>
  <c r="CL26" i="19"/>
  <c r="CK26" i="19"/>
  <c r="CJ26" i="19"/>
  <c r="CI26" i="19"/>
  <c r="CH26" i="19"/>
  <c r="CG26" i="19"/>
  <c r="CF26" i="19"/>
  <c r="CE26" i="19"/>
  <c r="CD26" i="19"/>
  <c r="CC26" i="19"/>
  <c r="CB26" i="19"/>
  <c r="CA26" i="19"/>
  <c r="BZ26" i="19"/>
  <c r="BY26" i="19"/>
  <c r="BX26" i="19"/>
  <c r="BW26" i="19"/>
  <c r="BV26" i="19"/>
  <c r="BU26" i="19"/>
  <c r="BT26" i="19"/>
  <c r="BS26" i="19"/>
  <c r="BR26" i="19"/>
  <c r="BQ26" i="19"/>
  <c r="BP26" i="19"/>
  <c r="BO26" i="19"/>
  <c r="BN26" i="19"/>
  <c r="BM26" i="19"/>
  <c r="BL26" i="19"/>
  <c r="BK26" i="19"/>
  <c r="BJ26" i="19"/>
  <c r="BI26" i="19"/>
  <c r="BH26" i="19"/>
  <c r="BG26" i="19"/>
  <c r="BF26" i="19"/>
  <c r="BE26" i="19"/>
  <c r="BD26" i="19"/>
  <c r="BC26" i="19"/>
  <c r="BB26" i="19"/>
  <c r="BA26" i="19"/>
  <c r="AZ26" i="19"/>
  <c r="AY26" i="19"/>
  <c r="AX26" i="19"/>
  <c r="AW26" i="19"/>
  <c r="AV26" i="19"/>
  <c r="AU26" i="19"/>
  <c r="AT26" i="19"/>
  <c r="AS26" i="19"/>
  <c r="AR26" i="19"/>
  <c r="AQ26" i="19"/>
  <c r="AP26" i="19"/>
  <c r="AO26" i="19"/>
  <c r="AN26" i="19"/>
  <c r="AM26" i="19"/>
  <c r="AL26" i="19"/>
  <c r="AK26" i="19"/>
  <c r="AJ26" i="19"/>
  <c r="AI26" i="19"/>
  <c r="AH26" i="19"/>
  <c r="AG26" i="19"/>
  <c r="AF26" i="19"/>
  <c r="AE26" i="19"/>
  <c r="AD26" i="19"/>
  <c r="AC26" i="19"/>
  <c r="AB26" i="19"/>
  <c r="AA26" i="19"/>
  <c r="Z26" i="19"/>
  <c r="Y26" i="19"/>
  <c r="X26" i="19"/>
  <c r="W26" i="19"/>
  <c r="V26" i="19"/>
  <c r="U26" i="19"/>
  <c r="T26" i="19"/>
  <c r="S26" i="19"/>
  <c r="R26" i="19"/>
  <c r="Q26" i="19"/>
  <c r="P26" i="19"/>
  <c r="O26" i="19"/>
  <c r="N26" i="19"/>
  <c r="M26" i="19"/>
  <c r="L26" i="19"/>
  <c r="K26" i="19"/>
  <c r="J26" i="19"/>
  <c r="I26" i="19"/>
  <c r="H26" i="19"/>
  <c r="G26" i="19"/>
  <c r="F26" i="19"/>
  <c r="E26" i="19"/>
  <c r="D26" i="19"/>
  <c r="C26" i="19"/>
  <c r="DX24" i="19"/>
  <c r="DW24" i="19"/>
  <c r="DV24" i="19"/>
  <c r="DU24" i="19"/>
  <c r="DT24" i="19"/>
  <c r="DS24" i="19"/>
  <c r="DR24" i="19"/>
  <c r="DQ24" i="19"/>
  <c r="DP24" i="19"/>
  <c r="DO24" i="19"/>
  <c r="DN24" i="19"/>
  <c r="DM24" i="19"/>
  <c r="DL24" i="19"/>
  <c r="DK24" i="19"/>
  <c r="DJ24" i="19"/>
  <c r="DI24" i="19"/>
  <c r="DH24" i="19"/>
  <c r="DG24" i="19"/>
  <c r="DF24" i="19"/>
  <c r="DE24" i="19"/>
  <c r="DD24" i="19"/>
  <c r="DC24" i="19"/>
  <c r="DB24" i="19"/>
  <c r="DA24" i="19"/>
  <c r="CZ24" i="19"/>
  <c r="CY24" i="19"/>
  <c r="CX24" i="19"/>
  <c r="CW24" i="19"/>
  <c r="CV24" i="19"/>
  <c r="CU24" i="19"/>
  <c r="CT24" i="19"/>
  <c r="CS24" i="19"/>
  <c r="CR24" i="19"/>
  <c r="CQ24" i="19"/>
  <c r="CP24" i="19"/>
  <c r="CO24" i="19"/>
  <c r="CN24" i="19"/>
  <c r="CM24" i="19"/>
  <c r="CL24" i="19"/>
  <c r="CK24" i="19"/>
  <c r="CJ24" i="19"/>
  <c r="CI24" i="19"/>
  <c r="CH24" i="19"/>
  <c r="CG24" i="19"/>
  <c r="CF24" i="19"/>
  <c r="CE24" i="19"/>
  <c r="CD24" i="19"/>
  <c r="CC24" i="19"/>
  <c r="CB24" i="19"/>
  <c r="CA24" i="19"/>
  <c r="BZ24" i="19"/>
  <c r="BY24" i="19"/>
  <c r="BX24" i="19"/>
  <c r="BW24" i="19"/>
  <c r="BV24" i="19"/>
  <c r="BU24" i="19"/>
  <c r="BT24" i="19"/>
  <c r="BS24" i="19"/>
  <c r="BR24" i="19"/>
  <c r="BQ24" i="19"/>
  <c r="BP24" i="19"/>
  <c r="BO24" i="19"/>
  <c r="BN24" i="19"/>
  <c r="BM24" i="19"/>
  <c r="BL24" i="19"/>
  <c r="BK24" i="19"/>
  <c r="BJ24" i="19"/>
  <c r="BI24" i="19"/>
  <c r="BH24" i="19"/>
  <c r="BG24" i="19"/>
  <c r="BF24" i="19"/>
  <c r="BE24" i="19"/>
  <c r="BD24" i="19"/>
  <c r="BC24" i="19"/>
  <c r="BB24" i="19"/>
  <c r="BA24" i="19"/>
  <c r="AZ24" i="19"/>
  <c r="AY24" i="19"/>
  <c r="AX24" i="19"/>
  <c r="AW24" i="19"/>
  <c r="AV24" i="19"/>
  <c r="AU24" i="19"/>
  <c r="AT24" i="19"/>
  <c r="AS24" i="19"/>
  <c r="AR24" i="19"/>
  <c r="AQ24" i="19"/>
  <c r="AP24" i="19"/>
  <c r="AO24" i="19"/>
  <c r="AN24" i="19"/>
  <c r="AM24" i="19"/>
  <c r="AL24" i="19"/>
  <c r="AK24" i="19"/>
  <c r="AJ24" i="19"/>
  <c r="AI24" i="19"/>
  <c r="AH24" i="19"/>
  <c r="AG24" i="19"/>
  <c r="AF24" i="19"/>
  <c r="AE24" i="19"/>
  <c r="AD24" i="19"/>
  <c r="AC24" i="19"/>
  <c r="AB24" i="19"/>
  <c r="AA24" i="19"/>
  <c r="Z24" i="19"/>
  <c r="Y24" i="19"/>
  <c r="X24" i="19"/>
  <c r="W24" i="19"/>
  <c r="V24" i="19"/>
  <c r="U24" i="19"/>
  <c r="T24" i="19"/>
  <c r="S24" i="19"/>
  <c r="R24" i="19"/>
  <c r="Q24" i="19"/>
  <c r="P24" i="19"/>
  <c r="O24" i="19"/>
  <c r="N24" i="19"/>
  <c r="M24" i="19"/>
  <c r="L24" i="19"/>
  <c r="K24" i="19"/>
  <c r="J24" i="19"/>
  <c r="I24" i="19"/>
  <c r="H24" i="19"/>
  <c r="G24" i="19"/>
  <c r="F24" i="19"/>
  <c r="E24" i="19"/>
  <c r="D24" i="19"/>
  <c r="C24" i="19"/>
  <c r="DX22" i="19"/>
  <c r="DW22" i="19"/>
  <c r="DV22" i="19"/>
  <c r="DU22" i="19"/>
  <c r="DT22" i="19"/>
  <c r="DS22" i="19"/>
  <c r="DR22" i="19"/>
  <c r="DQ22" i="19"/>
  <c r="DP22" i="19"/>
  <c r="DO22" i="19"/>
  <c r="DN22" i="19"/>
  <c r="DM22" i="19"/>
  <c r="DL22" i="19"/>
  <c r="DK22" i="19"/>
  <c r="DJ22" i="19"/>
  <c r="DI22" i="19"/>
  <c r="DH22" i="19"/>
  <c r="DG22" i="19"/>
  <c r="DF22" i="19"/>
  <c r="DE22" i="19"/>
  <c r="DD22" i="19"/>
  <c r="DC22" i="19"/>
  <c r="DB22" i="19"/>
  <c r="DA22" i="19"/>
  <c r="CZ22" i="19"/>
  <c r="CY22" i="19"/>
  <c r="CX22" i="19"/>
  <c r="CW22" i="19"/>
  <c r="CV22" i="19"/>
  <c r="CU22" i="19"/>
  <c r="CT22" i="19"/>
  <c r="CS22" i="19"/>
  <c r="CR22" i="19"/>
  <c r="CQ22" i="19"/>
  <c r="CP22" i="19"/>
  <c r="CO22" i="19"/>
  <c r="CN22" i="19"/>
  <c r="CM22" i="19"/>
  <c r="CL22" i="19"/>
  <c r="CK22" i="19"/>
  <c r="CJ22" i="19"/>
  <c r="CI22" i="19"/>
  <c r="CH22" i="19"/>
  <c r="CG22" i="19"/>
  <c r="CF22" i="19"/>
  <c r="CE22" i="19"/>
  <c r="CD22" i="19"/>
  <c r="CC22" i="19"/>
  <c r="CB22" i="19"/>
  <c r="CA22" i="19"/>
  <c r="BZ22" i="19"/>
  <c r="BY22" i="19"/>
  <c r="BX22" i="19"/>
  <c r="BW22" i="19"/>
  <c r="BV22" i="19"/>
  <c r="BU22" i="19"/>
  <c r="BT22" i="19"/>
  <c r="BS22" i="19"/>
  <c r="BR22" i="19"/>
  <c r="BQ22" i="19"/>
  <c r="BP22" i="19"/>
  <c r="BO22" i="19"/>
  <c r="BN22" i="19"/>
  <c r="BM22" i="19"/>
  <c r="BL22" i="19"/>
  <c r="BK22" i="19"/>
  <c r="BJ22" i="19"/>
  <c r="BI22" i="19"/>
  <c r="BH22" i="19"/>
  <c r="BG22" i="19"/>
  <c r="BF22" i="19"/>
  <c r="BE22" i="19"/>
  <c r="BD22" i="19"/>
  <c r="BC22" i="19"/>
  <c r="BB22" i="19"/>
  <c r="BA22" i="19"/>
  <c r="AZ22" i="19"/>
  <c r="AY22" i="19"/>
  <c r="AX22" i="19"/>
  <c r="AW22" i="19"/>
  <c r="AV22" i="19"/>
  <c r="AU22" i="19"/>
  <c r="AT22" i="19"/>
  <c r="AS22" i="19"/>
  <c r="AR22" i="19"/>
  <c r="AQ22" i="19"/>
  <c r="AP22" i="19"/>
  <c r="AO22" i="19"/>
  <c r="AN22" i="19"/>
  <c r="AM22" i="19"/>
  <c r="AL22" i="19"/>
  <c r="AK22" i="19"/>
  <c r="AJ22" i="19"/>
  <c r="AI22" i="19"/>
  <c r="AH22" i="19"/>
  <c r="AG22" i="19"/>
  <c r="AF22" i="19"/>
  <c r="AE22" i="19"/>
  <c r="AD22" i="19"/>
  <c r="AC22" i="19"/>
  <c r="AB22" i="19"/>
  <c r="AA22" i="19"/>
  <c r="Z22" i="19"/>
  <c r="Y22" i="19"/>
  <c r="X22" i="19"/>
  <c r="W22" i="19"/>
  <c r="V22" i="19"/>
  <c r="U22" i="19"/>
  <c r="T22" i="19"/>
  <c r="S22" i="19"/>
  <c r="R22" i="19"/>
  <c r="Q22" i="19"/>
  <c r="P22" i="19"/>
  <c r="O22" i="19"/>
  <c r="N22" i="19"/>
  <c r="M22" i="19"/>
  <c r="L22" i="19"/>
  <c r="K22" i="19"/>
  <c r="J22" i="19"/>
  <c r="I22" i="19"/>
  <c r="H22" i="19"/>
  <c r="G22" i="19"/>
  <c r="F22" i="19"/>
  <c r="E22" i="19"/>
  <c r="D22" i="19"/>
  <c r="C22" i="19"/>
  <c r="DX21" i="19"/>
  <c r="DW21" i="19"/>
  <c r="DV21" i="19"/>
  <c r="DU21" i="19"/>
  <c r="DT21" i="19"/>
  <c r="DS21" i="19"/>
  <c r="DR21" i="19"/>
  <c r="DQ21" i="19"/>
  <c r="DP21" i="19"/>
  <c r="DO21" i="19"/>
  <c r="DN21" i="19"/>
  <c r="DM21" i="19"/>
  <c r="DL21" i="19"/>
  <c r="DK21" i="19"/>
  <c r="DJ21" i="19"/>
  <c r="DI21" i="19"/>
  <c r="DH21" i="19"/>
  <c r="DG21" i="19"/>
  <c r="DF21" i="19"/>
  <c r="DE21" i="19"/>
  <c r="DD21" i="19"/>
  <c r="DC21" i="19"/>
  <c r="DB21" i="19"/>
  <c r="DA21" i="19"/>
  <c r="CZ21" i="19"/>
  <c r="CY21" i="19"/>
  <c r="CX21" i="19"/>
  <c r="CW21" i="19"/>
  <c r="CV21" i="19"/>
  <c r="CU21" i="19"/>
  <c r="CT21" i="19"/>
  <c r="CS21" i="19"/>
  <c r="CR21" i="19"/>
  <c r="CQ21" i="19"/>
  <c r="CP21" i="19"/>
  <c r="CO21" i="19"/>
  <c r="CN21" i="19"/>
  <c r="CM21" i="19"/>
  <c r="CL21" i="19"/>
  <c r="CK21" i="19"/>
  <c r="CJ21" i="19"/>
  <c r="CI21" i="19"/>
  <c r="CH21" i="19"/>
  <c r="CG21" i="19"/>
  <c r="CF21" i="19"/>
  <c r="CE21" i="19"/>
  <c r="CD21" i="19"/>
  <c r="CC21" i="19"/>
  <c r="CB21" i="19"/>
  <c r="CA21" i="19"/>
  <c r="BZ21" i="19"/>
  <c r="BY21" i="19"/>
  <c r="BX21" i="19"/>
  <c r="BW21" i="19"/>
  <c r="BV21" i="19"/>
  <c r="BU21" i="19"/>
  <c r="BT21" i="19"/>
  <c r="BS21" i="19"/>
  <c r="BR21" i="19"/>
  <c r="BQ21" i="19"/>
  <c r="BP21" i="19"/>
  <c r="BO21" i="19"/>
  <c r="BN21" i="19"/>
  <c r="BM21" i="19"/>
  <c r="BL21" i="19"/>
  <c r="BK21" i="19"/>
  <c r="BJ21" i="19"/>
  <c r="BI21" i="19"/>
  <c r="BH21" i="19"/>
  <c r="BG21" i="19"/>
  <c r="BF21" i="19"/>
  <c r="BE21" i="19"/>
  <c r="BD21" i="19"/>
  <c r="BC21" i="19"/>
  <c r="BB21" i="19"/>
  <c r="BA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E21" i="19"/>
  <c r="D21" i="19"/>
  <c r="C21" i="19"/>
  <c r="DX19" i="19"/>
  <c r="DW19" i="19"/>
  <c r="DV19" i="19"/>
  <c r="DU19" i="19"/>
  <c r="DT19" i="19"/>
  <c r="DS19" i="19"/>
  <c r="DR19" i="19"/>
  <c r="DQ19" i="19"/>
  <c r="DP19" i="19"/>
  <c r="DO19" i="19"/>
  <c r="DN19" i="19"/>
  <c r="DM19" i="19"/>
  <c r="DL19" i="19"/>
  <c r="DK19" i="19"/>
  <c r="DJ19" i="19"/>
  <c r="DI19" i="19"/>
  <c r="DH19" i="19"/>
  <c r="DG19" i="19"/>
  <c r="DF19" i="19"/>
  <c r="DE19" i="19"/>
  <c r="DD19" i="19"/>
  <c r="DC19" i="19"/>
  <c r="DB19" i="19"/>
  <c r="DA19" i="19"/>
  <c r="CZ19" i="19"/>
  <c r="CY19" i="19"/>
  <c r="CX19" i="19"/>
  <c r="CW19" i="19"/>
  <c r="CV19" i="19"/>
  <c r="CU19" i="19"/>
  <c r="CT19" i="19"/>
  <c r="CS19" i="19"/>
  <c r="CR19" i="19"/>
  <c r="CQ19" i="19"/>
  <c r="CP19" i="19"/>
  <c r="CO19" i="19"/>
  <c r="CN19" i="19"/>
  <c r="CM19" i="19"/>
  <c r="CL19" i="19"/>
  <c r="CK19" i="19"/>
  <c r="CJ19" i="19"/>
  <c r="CI19" i="19"/>
  <c r="CH19" i="19"/>
  <c r="CG19" i="19"/>
  <c r="CF19" i="19"/>
  <c r="CE19" i="19"/>
  <c r="CD19" i="19"/>
  <c r="CC19" i="19"/>
  <c r="CB19" i="19"/>
  <c r="CA19" i="19"/>
  <c r="BZ19" i="19"/>
  <c r="BY19" i="19"/>
  <c r="BX19" i="19"/>
  <c r="BW19" i="19"/>
  <c r="BV19" i="19"/>
  <c r="BU19" i="19"/>
  <c r="BT19" i="19"/>
  <c r="BS19" i="19"/>
  <c r="BR19" i="19"/>
  <c r="BQ19" i="19"/>
  <c r="BP19" i="19"/>
  <c r="BO19" i="19"/>
  <c r="BN19" i="19"/>
  <c r="BM19" i="19"/>
  <c r="BL19" i="19"/>
  <c r="BK19" i="19"/>
  <c r="BJ19" i="19"/>
  <c r="BI19" i="19"/>
  <c r="BH19" i="19"/>
  <c r="BG19" i="19"/>
  <c r="BF19" i="19"/>
  <c r="BE19" i="19"/>
  <c r="BD19" i="19"/>
  <c r="BC19" i="19"/>
  <c r="BB19" i="19"/>
  <c r="BA19" i="19"/>
  <c r="AZ19" i="19"/>
  <c r="AY19" i="19"/>
  <c r="AX19" i="19"/>
  <c r="AW19" i="19"/>
  <c r="AV19" i="19"/>
  <c r="AU19" i="19"/>
  <c r="AT19" i="19"/>
  <c r="AS19" i="19"/>
  <c r="AR19" i="19"/>
  <c r="AQ19" i="19"/>
  <c r="AP19" i="19"/>
  <c r="AO19" i="19"/>
  <c r="AN19" i="19"/>
  <c r="AM19" i="19"/>
  <c r="AL19" i="19"/>
  <c r="AK19" i="19"/>
  <c r="AJ19" i="19"/>
  <c r="AI19" i="19"/>
  <c r="AH19" i="19"/>
  <c r="AG19" i="19"/>
  <c r="AF19" i="19"/>
  <c r="AE19" i="19"/>
  <c r="AD19" i="19"/>
  <c r="AC19" i="19"/>
  <c r="AB19" i="19"/>
  <c r="AA19" i="19"/>
  <c r="Z19" i="19"/>
  <c r="Y19" i="19"/>
  <c r="X19" i="19"/>
  <c r="W19" i="19"/>
  <c r="V19" i="19"/>
  <c r="U19" i="19"/>
  <c r="T19" i="19"/>
  <c r="S19" i="19"/>
  <c r="R19" i="19"/>
  <c r="Q19" i="19"/>
  <c r="P19" i="19"/>
  <c r="O19" i="19"/>
  <c r="N19" i="19"/>
  <c r="M19" i="19"/>
  <c r="L19" i="19"/>
  <c r="K19" i="19"/>
  <c r="J19" i="19"/>
  <c r="I19" i="19"/>
  <c r="H19" i="19"/>
  <c r="G19" i="19"/>
  <c r="F19" i="19"/>
  <c r="E19" i="19"/>
  <c r="D19" i="19"/>
  <c r="C19" i="19"/>
  <c r="DX15" i="19"/>
  <c r="DW15" i="19"/>
  <c r="DV15" i="19"/>
  <c r="DU15" i="19"/>
  <c r="DT15" i="19"/>
  <c r="DS15" i="19"/>
  <c r="DR15" i="19"/>
  <c r="DQ15" i="19"/>
  <c r="DP15" i="19"/>
  <c r="DO15" i="19"/>
  <c r="DN15" i="19"/>
  <c r="DM15" i="19"/>
  <c r="DL15" i="19"/>
  <c r="DK15" i="19"/>
  <c r="DJ15" i="19"/>
  <c r="DI15" i="19"/>
  <c r="DH15" i="19"/>
  <c r="DG15" i="19"/>
  <c r="DF15" i="19"/>
  <c r="DE15" i="19"/>
  <c r="DD15" i="19"/>
  <c r="DC15" i="19"/>
  <c r="DB15" i="19"/>
  <c r="DA15" i="19"/>
  <c r="CZ15" i="19"/>
  <c r="CY15" i="19"/>
  <c r="CX15" i="19"/>
  <c r="CW15" i="19"/>
  <c r="CV15" i="19"/>
  <c r="CU15" i="19"/>
  <c r="CT15" i="19"/>
  <c r="CS15" i="19"/>
  <c r="CR15" i="19"/>
  <c r="CQ15" i="19"/>
  <c r="CP15" i="19"/>
  <c r="CO15" i="19"/>
  <c r="CN15" i="19"/>
  <c r="CM15" i="19"/>
  <c r="CL15" i="19"/>
  <c r="CK15" i="19"/>
  <c r="CJ15" i="19"/>
  <c r="CI15" i="19"/>
  <c r="CH15" i="19"/>
  <c r="CG15" i="19"/>
  <c r="CF15" i="19"/>
  <c r="CE15" i="19"/>
  <c r="CD15" i="19"/>
  <c r="CC15" i="19"/>
  <c r="CB15" i="19"/>
  <c r="CA15" i="19"/>
  <c r="BZ15" i="19"/>
  <c r="BY15" i="19"/>
  <c r="BX15" i="19"/>
  <c r="BW15" i="19"/>
  <c r="BV15" i="19"/>
  <c r="BU15" i="19"/>
  <c r="BT15" i="19"/>
  <c r="BS15" i="19"/>
  <c r="BR15" i="19"/>
  <c r="BQ15" i="19"/>
  <c r="BP15" i="19"/>
  <c r="BO15" i="19"/>
  <c r="BN15" i="19"/>
  <c r="BM15" i="19"/>
  <c r="BL15" i="19"/>
  <c r="BK15" i="19"/>
  <c r="BJ15" i="19"/>
  <c r="BI15" i="19"/>
  <c r="BH15" i="19"/>
  <c r="BG15" i="19"/>
  <c r="BF15" i="19"/>
  <c r="BE15" i="19"/>
  <c r="BD15" i="19"/>
  <c r="BC15" i="19"/>
  <c r="BB15" i="19"/>
  <c r="BA15" i="19"/>
  <c r="AZ15" i="19"/>
  <c r="AY15" i="19"/>
  <c r="AX15" i="19"/>
  <c r="AW15" i="19"/>
  <c r="AV15" i="19"/>
  <c r="AU15" i="19"/>
  <c r="AT15" i="19"/>
  <c r="AS15" i="19"/>
  <c r="AR15" i="19"/>
  <c r="AQ15" i="19"/>
  <c r="AP15" i="19"/>
  <c r="AO15" i="19"/>
  <c r="AN15" i="19"/>
  <c r="AM15" i="19"/>
  <c r="AL15" i="19"/>
  <c r="AK15" i="19"/>
  <c r="AJ15" i="19"/>
  <c r="AI15" i="19"/>
  <c r="AH15" i="19"/>
  <c r="AG15" i="19"/>
  <c r="AF15" i="19"/>
  <c r="AE15" i="19"/>
  <c r="AD15" i="19"/>
  <c r="AC15" i="19"/>
  <c r="AB15" i="19"/>
  <c r="AA15" i="19"/>
  <c r="Z15" i="19"/>
  <c r="Y15" i="19"/>
  <c r="X15" i="19"/>
  <c r="W15" i="19"/>
  <c r="V15" i="19"/>
  <c r="U15" i="19"/>
  <c r="T15" i="19"/>
  <c r="S15" i="19"/>
  <c r="R15" i="19"/>
  <c r="Q15" i="19"/>
  <c r="P15" i="19"/>
  <c r="O15" i="19"/>
  <c r="N15" i="19"/>
  <c r="M15" i="19"/>
  <c r="L15" i="19"/>
  <c r="K15" i="19"/>
  <c r="J15" i="19"/>
  <c r="I15" i="19"/>
  <c r="H15" i="19"/>
  <c r="G15" i="19"/>
  <c r="F15" i="19"/>
  <c r="E15" i="19"/>
  <c r="D15" i="19"/>
  <c r="C15" i="19"/>
  <c r="DX14" i="19"/>
  <c r="DW14" i="19"/>
  <c r="DV14" i="19"/>
  <c r="DU14" i="19"/>
  <c r="DT14" i="19"/>
  <c r="DS14" i="19"/>
  <c r="DR14" i="19"/>
  <c r="DQ14" i="19"/>
  <c r="DP14" i="19"/>
  <c r="DO14" i="19"/>
  <c r="DN14" i="19"/>
  <c r="DM14" i="19"/>
  <c r="DL14" i="19"/>
  <c r="DK14" i="19"/>
  <c r="DJ14" i="19"/>
  <c r="DI14" i="19"/>
  <c r="DH14" i="19"/>
  <c r="DG14" i="19"/>
  <c r="DF14" i="19"/>
  <c r="DE14" i="19"/>
  <c r="DD14" i="19"/>
  <c r="DC14" i="19"/>
  <c r="DB14" i="19"/>
  <c r="DA14" i="19"/>
  <c r="CZ14" i="19"/>
  <c r="CY14" i="19"/>
  <c r="CX14" i="19"/>
  <c r="CW14" i="19"/>
  <c r="CV14" i="19"/>
  <c r="CU14" i="19"/>
  <c r="CT14" i="19"/>
  <c r="CS14" i="19"/>
  <c r="CR14" i="19"/>
  <c r="CQ14" i="19"/>
  <c r="CP14" i="19"/>
  <c r="CO14" i="19"/>
  <c r="CN14" i="19"/>
  <c r="CM14" i="19"/>
  <c r="CL14" i="19"/>
  <c r="CK14" i="19"/>
  <c r="CJ14" i="19"/>
  <c r="CI14" i="19"/>
  <c r="CH14" i="19"/>
  <c r="CG14" i="19"/>
  <c r="CF14" i="19"/>
  <c r="CE14" i="19"/>
  <c r="CD14" i="19"/>
  <c r="CC14" i="19"/>
  <c r="CB14" i="19"/>
  <c r="CA14" i="19"/>
  <c r="BZ14" i="19"/>
  <c r="BY14" i="19"/>
  <c r="BX14" i="19"/>
  <c r="BW14" i="19"/>
  <c r="BV14" i="19"/>
  <c r="BU14" i="19"/>
  <c r="BT14" i="19"/>
  <c r="BS14" i="19"/>
  <c r="BR14" i="19"/>
  <c r="BQ14" i="19"/>
  <c r="BP14" i="19"/>
  <c r="BO14" i="19"/>
  <c r="BN14" i="19"/>
  <c r="BM14" i="19"/>
  <c r="BL14" i="19"/>
  <c r="BK14" i="19"/>
  <c r="BJ14" i="19"/>
  <c r="BI14" i="19"/>
  <c r="BH14" i="19"/>
  <c r="BG14" i="19"/>
  <c r="BF14" i="19"/>
  <c r="BE14" i="19"/>
  <c r="BD14" i="19"/>
  <c r="BC14" i="19"/>
  <c r="BB14" i="19"/>
  <c r="BA14" i="19"/>
  <c r="AZ14" i="19"/>
  <c r="AY14" i="19"/>
  <c r="AX14" i="19"/>
  <c r="AW14" i="19"/>
  <c r="AV14" i="19"/>
  <c r="AU14" i="19"/>
  <c r="AT14" i="19"/>
  <c r="AS14" i="19"/>
  <c r="AR14" i="19"/>
  <c r="AQ14" i="19"/>
  <c r="AP14" i="19"/>
  <c r="AO14" i="19"/>
  <c r="AN14" i="19"/>
  <c r="AM14" i="19"/>
  <c r="AL14" i="19"/>
  <c r="AK14" i="19"/>
  <c r="AJ14"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DX17" i="19"/>
  <c r="DW17" i="19"/>
  <c r="DV17" i="19"/>
  <c r="DU17" i="19"/>
  <c r="DT17" i="19"/>
  <c r="DS17" i="19"/>
  <c r="DR17" i="19"/>
  <c r="DQ17" i="19"/>
  <c r="DP17" i="19"/>
  <c r="DO17" i="19"/>
  <c r="DN17" i="19"/>
  <c r="DM17" i="19"/>
  <c r="DL17" i="19"/>
  <c r="DK17" i="19"/>
  <c r="DJ17" i="19"/>
  <c r="DI17" i="19"/>
  <c r="DH17" i="19"/>
  <c r="DG17" i="19"/>
  <c r="DF17" i="19"/>
  <c r="DE17" i="19"/>
  <c r="DD17" i="19"/>
  <c r="DC17" i="19"/>
  <c r="DB17" i="19"/>
  <c r="DA17" i="19"/>
  <c r="CZ17" i="19"/>
  <c r="CY17" i="19"/>
  <c r="CX17" i="19"/>
  <c r="CW17" i="19"/>
  <c r="CV17" i="19"/>
  <c r="CU17" i="19"/>
  <c r="CT17" i="19"/>
  <c r="CS17" i="19"/>
  <c r="CR17" i="19"/>
  <c r="CQ17" i="19"/>
  <c r="CP17" i="19"/>
  <c r="CO17" i="19"/>
  <c r="CN17" i="19"/>
  <c r="CM17" i="19"/>
  <c r="CL17" i="19"/>
  <c r="CK17" i="19"/>
  <c r="CJ17" i="19"/>
  <c r="CI17" i="19"/>
  <c r="CH17" i="19"/>
  <c r="CG17" i="19"/>
  <c r="CF17" i="19"/>
  <c r="CE17" i="19"/>
  <c r="CD17" i="19"/>
  <c r="CC17" i="19"/>
  <c r="CB17" i="19"/>
  <c r="CA17" i="19"/>
  <c r="BZ17" i="19"/>
  <c r="BY17" i="19"/>
  <c r="BX17" i="19"/>
  <c r="BW17" i="19"/>
  <c r="BV17" i="19"/>
  <c r="BU17" i="19"/>
  <c r="BT17" i="19"/>
  <c r="BS17" i="19"/>
  <c r="BR17" i="19"/>
  <c r="BQ17" i="19"/>
  <c r="BP17" i="19"/>
  <c r="BO17" i="19"/>
  <c r="BN17" i="19"/>
  <c r="BM17" i="19"/>
  <c r="BL17" i="19"/>
  <c r="BK17" i="19"/>
  <c r="BJ17" i="19"/>
  <c r="BI17" i="19"/>
  <c r="BH17" i="19"/>
  <c r="BG17" i="19"/>
  <c r="BF17" i="19"/>
  <c r="BE17" i="19"/>
  <c r="BD17" i="19"/>
  <c r="BC17" i="19"/>
  <c r="BB17" i="19"/>
  <c r="BA17" i="19"/>
  <c r="AZ17" i="19"/>
  <c r="AY17" i="19"/>
  <c r="AX17" i="19"/>
  <c r="AW17" i="19"/>
  <c r="AV17" i="19"/>
  <c r="AU17" i="19"/>
  <c r="AT17" i="19"/>
  <c r="AS17" i="19"/>
  <c r="AR17" i="19"/>
  <c r="AQ17" i="19"/>
  <c r="AP17" i="19"/>
  <c r="AO17" i="19"/>
  <c r="AN17" i="19"/>
  <c r="AM17" i="19"/>
  <c r="AL17" i="19"/>
  <c r="AK17" i="19"/>
  <c r="AJ17" i="19"/>
  <c r="AI17" i="19"/>
  <c r="AH17" i="19"/>
  <c r="AG17" i="19"/>
  <c r="AF17" i="19"/>
  <c r="AE17" i="19"/>
  <c r="AD17" i="19"/>
  <c r="AC17" i="19"/>
  <c r="AB17" i="19"/>
  <c r="AA17" i="19"/>
  <c r="Z17" i="19"/>
  <c r="Y17" i="19"/>
  <c r="X17" i="19"/>
  <c r="W17" i="19"/>
  <c r="V17" i="19"/>
  <c r="U17" i="19"/>
  <c r="T17" i="19"/>
  <c r="S17" i="19"/>
  <c r="R17" i="19"/>
  <c r="Q17" i="19"/>
  <c r="P17" i="19"/>
  <c r="O17" i="19"/>
  <c r="N17" i="19"/>
  <c r="M17" i="19"/>
  <c r="L17" i="19"/>
  <c r="K17" i="19"/>
  <c r="J17" i="19"/>
  <c r="I17" i="19"/>
  <c r="H17" i="19"/>
  <c r="G17" i="19"/>
  <c r="F17" i="19"/>
  <c r="E17" i="19"/>
  <c r="D17" i="19"/>
  <c r="C17" i="19"/>
  <c r="DX16" i="19"/>
  <c r="DW16" i="19"/>
  <c r="DV16" i="19"/>
  <c r="DU16" i="19"/>
  <c r="DT16" i="19"/>
  <c r="DS16" i="19"/>
  <c r="DR16" i="19"/>
  <c r="DQ16" i="19"/>
  <c r="DP16" i="19"/>
  <c r="DO16" i="19"/>
  <c r="DN16" i="19"/>
  <c r="DM16" i="19"/>
  <c r="DL16" i="19"/>
  <c r="DK16" i="19"/>
  <c r="DJ16" i="19"/>
  <c r="DI16" i="19"/>
  <c r="DH16" i="19"/>
  <c r="DG16" i="19"/>
  <c r="DF16" i="19"/>
  <c r="DE16" i="19"/>
  <c r="DD16" i="19"/>
  <c r="DC16" i="19"/>
  <c r="DB16" i="19"/>
  <c r="DA16" i="19"/>
  <c r="CZ16" i="19"/>
  <c r="CY16" i="19"/>
  <c r="CX16" i="19"/>
  <c r="CW16" i="19"/>
  <c r="CV16" i="19"/>
  <c r="CU16" i="19"/>
  <c r="CT16" i="19"/>
  <c r="CS16" i="19"/>
  <c r="CR16" i="19"/>
  <c r="CQ16" i="19"/>
  <c r="CP16" i="19"/>
  <c r="CO16" i="19"/>
  <c r="CN16" i="19"/>
  <c r="CM16" i="19"/>
  <c r="CL16" i="19"/>
  <c r="CK16" i="19"/>
  <c r="CJ16" i="19"/>
  <c r="CI16" i="19"/>
  <c r="CH16" i="19"/>
  <c r="CG16" i="19"/>
  <c r="CF16" i="19"/>
  <c r="CE16" i="19"/>
  <c r="CD16" i="19"/>
  <c r="CC16" i="19"/>
  <c r="CB16" i="19"/>
  <c r="CA16" i="19"/>
  <c r="BZ16" i="19"/>
  <c r="BY16" i="19"/>
  <c r="BX16" i="19"/>
  <c r="BW16" i="19"/>
  <c r="BV16" i="19"/>
  <c r="BU16" i="19"/>
  <c r="BT16" i="19"/>
  <c r="BS16" i="19"/>
  <c r="BR16" i="19"/>
  <c r="BQ16" i="19"/>
  <c r="BP16" i="19"/>
  <c r="BO16" i="19"/>
  <c r="BN16" i="19"/>
  <c r="BM16" i="19"/>
  <c r="BL16" i="19"/>
  <c r="BK16" i="19"/>
  <c r="BJ16" i="19"/>
  <c r="BI16" i="19"/>
  <c r="BH16" i="19"/>
  <c r="BG16" i="19"/>
  <c r="BF16" i="19"/>
  <c r="BE16" i="19"/>
  <c r="BD16" i="19"/>
  <c r="BC16" i="19"/>
  <c r="BB16" i="19"/>
  <c r="BA16" i="19"/>
  <c r="AZ16" i="19"/>
  <c r="AY16" i="19"/>
  <c r="AX16" i="19"/>
  <c r="AW16" i="19"/>
  <c r="AV16" i="19"/>
  <c r="AU16" i="19"/>
  <c r="AT16" i="19"/>
  <c r="AS16" i="19"/>
  <c r="AR16" i="19"/>
  <c r="AQ16" i="19"/>
  <c r="AP16" i="19"/>
  <c r="AO16" i="19"/>
  <c r="AN16" i="19"/>
  <c r="AM16" i="19"/>
  <c r="AL16" i="19"/>
  <c r="AK16" i="19"/>
  <c r="AJ16" i="19"/>
  <c r="AI16" i="19"/>
  <c r="AH16" i="19"/>
  <c r="AG16" i="19"/>
  <c r="AF16" i="19"/>
  <c r="AE16" i="19"/>
  <c r="AD16" i="19"/>
  <c r="AC16" i="19"/>
  <c r="AB16" i="19"/>
  <c r="AA16" i="19"/>
  <c r="Z16" i="19"/>
  <c r="Y16" i="19"/>
  <c r="X16" i="19"/>
  <c r="W16" i="19"/>
  <c r="V16" i="19"/>
  <c r="U16" i="19"/>
  <c r="T16" i="19"/>
  <c r="S16" i="19"/>
  <c r="R16" i="19"/>
  <c r="Q16" i="19"/>
  <c r="P16" i="19"/>
  <c r="O16" i="19"/>
  <c r="N16" i="19"/>
  <c r="M16" i="19"/>
  <c r="L16" i="19"/>
  <c r="K16" i="19"/>
  <c r="J16" i="19"/>
  <c r="I16" i="19"/>
  <c r="H16" i="19"/>
  <c r="G16" i="19"/>
  <c r="F16" i="19"/>
  <c r="E16" i="19"/>
  <c r="D16" i="19"/>
  <c r="DF11" i="19"/>
  <c r="DG11" i="19"/>
  <c r="DH11" i="19"/>
  <c r="DI11" i="19"/>
  <c r="DJ11" i="19"/>
  <c r="DK11" i="19"/>
  <c r="DL11" i="19"/>
  <c r="DM11" i="19"/>
  <c r="DN11" i="19"/>
  <c r="DO11" i="19"/>
  <c r="DP11" i="19"/>
  <c r="DQ11" i="19"/>
  <c r="DR11" i="19"/>
  <c r="DS11" i="19"/>
  <c r="DT11" i="19"/>
  <c r="DU11" i="19"/>
  <c r="DV11" i="19"/>
  <c r="DW11" i="19"/>
  <c r="DX11" i="19"/>
  <c r="DF12" i="19"/>
  <c r="DG12" i="19"/>
  <c r="DH12" i="19"/>
  <c r="DI12" i="19"/>
  <c r="DJ12" i="19"/>
  <c r="DK12" i="19"/>
  <c r="DL12" i="19"/>
  <c r="DM12" i="19"/>
  <c r="DN12" i="19"/>
  <c r="DO12" i="19"/>
  <c r="DP12" i="19"/>
  <c r="DQ12" i="19"/>
  <c r="DR12" i="19"/>
  <c r="DS12" i="19"/>
  <c r="DT12" i="19"/>
  <c r="DU12" i="19"/>
  <c r="DV12" i="19"/>
  <c r="DW12" i="19"/>
  <c r="DX12" i="19"/>
  <c r="CV11" i="19"/>
  <c r="CW11" i="19"/>
  <c r="CX11" i="19"/>
  <c r="CY11" i="19"/>
  <c r="CZ11" i="19"/>
  <c r="DA11" i="19"/>
  <c r="DB11" i="19"/>
  <c r="DC11" i="19"/>
  <c r="DD11" i="19"/>
  <c r="DE11" i="19"/>
  <c r="CV12" i="19"/>
  <c r="CW12" i="19"/>
  <c r="CX12" i="19"/>
  <c r="CY12" i="19"/>
  <c r="CZ12" i="19"/>
  <c r="DA12" i="19"/>
  <c r="DB12" i="19"/>
  <c r="DC12" i="19"/>
  <c r="DD12" i="19"/>
  <c r="DE12" i="19"/>
  <c r="CM11" i="19"/>
  <c r="CN11" i="19"/>
  <c r="CO11" i="19"/>
  <c r="CP11" i="19"/>
  <c r="CQ11" i="19"/>
  <c r="CR11" i="19"/>
  <c r="CS11" i="19"/>
  <c r="CT11" i="19"/>
  <c r="CU11" i="19"/>
  <c r="CM12" i="19"/>
  <c r="CN12" i="19"/>
  <c r="CO12" i="19"/>
  <c r="CP12" i="19"/>
  <c r="CQ12" i="19"/>
  <c r="CR12" i="19"/>
  <c r="CS12" i="19"/>
  <c r="CT12" i="19"/>
  <c r="CU12" i="19"/>
  <c r="CF11" i="19"/>
  <c r="CG11" i="19"/>
  <c r="CH11" i="19"/>
  <c r="CI11" i="19"/>
  <c r="CJ11" i="19"/>
  <c r="CK11" i="19"/>
  <c r="CL11" i="19"/>
  <c r="CF12" i="19"/>
  <c r="CG12" i="19"/>
  <c r="CH12" i="19"/>
  <c r="CI12" i="19"/>
  <c r="CJ12" i="19"/>
  <c r="CK12" i="19"/>
  <c r="CL12" i="19"/>
  <c r="CC11" i="19"/>
  <c r="CD11" i="19"/>
  <c r="CE11" i="19"/>
  <c r="CC12" i="19"/>
  <c r="CD12" i="19"/>
  <c r="CE12" i="19"/>
  <c r="BU11" i="19"/>
  <c r="BV11" i="19"/>
  <c r="BW11" i="19"/>
  <c r="BX11" i="19"/>
  <c r="BY11" i="19"/>
  <c r="BZ11" i="19"/>
  <c r="CA11" i="19"/>
  <c r="CB11" i="19"/>
  <c r="BU12" i="19"/>
  <c r="BV12" i="19"/>
  <c r="BW12" i="19"/>
  <c r="BX12" i="19"/>
  <c r="BY12" i="19"/>
  <c r="BZ12" i="19"/>
  <c r="CA12" i="19"/>
  <c r="CB12" i="19"/>
  <c r="BN11" i="19"/>
  <c r="BO11" i="19"/>
  <c r="BP11" i="19"/>
  <c r="BQ11" i="19"/>
  <c r="BR11" i="19"/>
  <c r="BS11" i="19"/>
  <c r="BT11" i="19"/>
  <c r="BN12" i="19"/>
  <c r="BO12" i="19"/>
  <c r="BP12" i="19"/>
  <c r="BQ12" i="19"/>
  <c r="BR12" i="19"/>
  <c r="BS12" i="19"/>
  <c r="BT12" i="19"/>
  <c r="BG11" i="19"/>
  <c r="BH11" i="19"/>
  <c r="BI11" i="19"/>
  <c r="BJ11" i="19"/>
  <c r="BK11" i="19"/>
  <c r="BL11" i="19"/>
  <c r="BM11" i="19"/>
  <c r="BG12" i="19"/>
  <c r="BH12" i="19"/>
  <c r="BI12" i="19"/>
  <c r="BJ12" i="19"/>
  <c r="BK12" i="19"/>
  <c r="BL12" i="19"/>
  <c r="BM12" i="19"/>
  <c r="BB11" i="19"/>
  <c r="BC11" i="19"/>
  <c r="BD11" i="19"/>
  <c r="BE11" i="19"/>
  <c r="BF11" i="19"/>
  <c r="BB12" i="19"/>
  <c r="BC12" i="19"/>
  <c r="BD12" i="19"/>
  <c r="BE12" i="19"/>
  <c r="BF12" i="19"/>
  <c r="AR11" i="19"/>
  <c r="AS11" i="19"/>
  <c r="AT11" i="19"/>
  <c r="AU11" i="19"/>
  <c r="AV11" i="19"/>
  <c r="AW11" i="19"/>
  <c r="AX11" i="19"/>
  <c r="AY11" i="19"/>
  <c r="AZ11" i="19"/>
  <c r="BA11" i="19"/>
  <c r="AR12" i="19"/>
  <c r="AS12" i="19"/>
  <c r="AT12" i="19"/>
  <c r="AU12" i="19"/>
  <c r="AV12" i="19"/>
  <c r="AW12" i="19"/>
  <c r="AX12" i="19"/>
  <c r="AY12" i="19"/>
  <c r="AZ12" i="19"/>
  <c r="BA12" i="19"/>
  <c r="AO11" i="19"/>
  <c r="AP11" i="19"/>
  <c r="AQ11" i="19"/>
  <c r="AO12" i="19"/>
  <c r="AP12" i="19"/>
  <c r="AQ12" i="19"/>
  <c r="AI11" i="19"/>
  <c r="AJ11" i="19"/>
  <c r="AK11" i="19"/>
  <c r="AL11" i="19"/>
  <c r="AM11" i="19"/>
  <c r="AN11" i="19"/>
  <c r="AI12" i="19"/>
  <c r="AJ12" i="19"/>
  <c r="AK12" i="19"/>
  <c r="AL12" i="19"/>
  <c r="AM12" i="19"/>
  <c r="AN12" i="19"/>
  <c r="AC11" i="19"/>
  <c r="AD11" i="19"/>
  <c r="AE11" i="19"/>
  <c r="AF11" i="19"/>
  <c r="AG11" i="19"/>
  <c r="AH11" i="19"/>
  <c r="AC12" i="19"/>
  <c r="AD12" i="19"/>
  <c r="AE12" i="19"/>
  <c r="AF12" i="19"/>
  <c r="AG12" i="19"/>
  <c r="AH12" i="19"/>
  <c r="V11" i="19"/>
  <c r="W11" i="19"/>
  <c r="X11" i="19"/>
  <c r="Y11" i="19"/>
  <c r="Z11" i="19"/>
  <c r="AA11" i="19"/>
  <c r="AB11" i="19"/>
  <c r="V12" i="19"/>
  <c r="W12" i="19"/>
  <c r="X12" i="19"/>
  <c r="Y12" i="19"/>
  <c r="Z12" i="19"/>
  <c r="AA12" i="19"/>
  <c r="AB12" i="19"/>
  <c r="M11" i="19"/>
  <c r="N11" i="19"/>
  <c r="O11" i="19"/>
  <c r="P11" i="19"/>
  <c r="Q11" i="19"/>
  <c r="R11" i="19"/>
  <c r="S11" i="19"/>
  <c r="T11" i="19"/>
  <c r="U11" i="19"/>
  <c r="M12" i="19"/>
  <c r="N12" i="19"/>
  <c r="O12" i="19"/>
  <c r="P12" i="19"/>
  <c r="Q12" i="19"/>
  <c r="R12" i="19"/>
  <c r="S12" i="19"/>
  <c r="T12" i="19"/>
  <c r="U12" i="19"/>
  <c r="H11" i="19"/>
  <c r="I11" i="19"/>
  <c r="J11" i="19"/>
  <c r="K11" i="19"/>
  <c r="L11" i="19"/>
  <c r="H12" i="19"/>
  <c r="I12" i="19"/>
  <c r="J12" i="19"/>
  <c r="K12" i="19"/>
  <c r="L12" i="19"/>
  <c r="C11" i="19"/>
  <c r="D11" i="19"/>
  <c r="E11" i="19"/>
  <c r="F11" i="19"/>
  <c r="G11" i="19"/>
  <c r="C12" i="19"/>
  <c r="D12" i="19"/>
  <c r="E12" i="19"/>
  <c r="F12" i="19"/>
  <c r="G12"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Jessie Granadillos</author>
  </authors>
  <commentList>
    <comment ref="B1" authorId="0" shapeId="0" xr:uid="{00000000-0006-0000-0E00-000001000000}">
      <text>
        <r>
          <rPr>
            <sz val="12"/>
            <color rgb="FF000000"/>
            <rFont val="Calibri"/>
            <family val="2"/>
          </rPr>
          <t xml:space="preserve">Jessie Granadillos:
AR5 equation for risk, less "hazard" (answerable by mitigation)
</t>
        </r>
      </text>
    </comment>
    <comment ref="E1" authorId="1" shapeId="0" xr:uid="{00000000-0006-0000-0E00-000002000000}">
      <text>
        <r>
          <rPr>
            <b/>
            <sz val="10"/>
            <color indexed="81"/>
            <rFont val="Calibri"/>
            <family val="2"/>
          </rPr>
          <t>Jessie Granadillos:</t>
        </r>
        <r>
          <rPr>
            <sz val="10"/>
            <color indexed="81"/>
            <rFont val="Calibri"/>
            <family val="2"/>
          </rPr>
          <t xml:space="preserve">
Hallegatte et al (2015)</t>
        </r>
      </text>
    </comment>
    <comment ref="T1" authorId="1" shapeId="0" xr:uid="{00000000-0006-0000-0E00-000003000000}">
      <text>
        <r>
          <rPr>
            <b/>
            <sz val="10"/>
            <color indexed="81"/>
            <rFont val="Calibri"/>
            <family val="2"/>
          </rPr>
          <t>Jessie Granadillos:</t>
        </r>
        <r>
          <rPr>
            <sz val="10"/>
            <color indexed="81"/>
            <rFont val="Calibri"/>
            <family val="2"/>
          </rPr>
          <t xml:space="preserve">
Burke, Hsiang, Miguel (2014)</t>
        </r>
      </text>
    </comment>
    <comment ref="F13" authorId="0" shapeId="0" xr:uid="{00000000-0006-0000-0E00-000004000000}">
      <text>
        <r>
          <rPr>
            <sz val="12"/>
            <color rgb="FF000000"/>
            <rFont val="Calibri"/>
            <family val="2"/>
          </rPr>
          <t>Jessie Granadillos:
See: https://www.sciencedaily.com/releases/2012/09/120925091608.htm
DIRECT: Agriculture is estimated to be the proximate driver for around 80% of de- forestation worldwide"
INDIRECT: international (markets, commodity prices) or economic growth based on export of primaary commodities such as timber and agri products, national (population growth, domestic markets, national policies, governance) and local circumstances (subsistence, poverty)."</t>
        </r>
      </text>
    </comment>
    <comment ref="A18" authorId="1" shapeId="0" xr:uid="{00000000-0006-0000-0E00-000005000000}">
      <text>
        <r>
          <rPr>
            <b/>
            <sz val="10"/>
            <color indexed="81"/>
            <rFont val="Calibri"/>
            <family val="2"/>
          </rPr>
          <t>Jessie Granadillos:</t>
        </r>
        <r>
          <rPr>
            <sz val="10"/>
            <color indexed="81"/>
            <rFont val="Calibri"/>
            <family val="2"/>
          </rPr>
          <t xml:space="preserve">
Nerini et al 2017</t>
        </r>
      </text>
    </comment>
    <comment ref="O26" authorId="1" shapeId="0" xr:uid="{00000000-0006-0000-0E00-000006000000}">
      <text>
        <r>
          <rPr>
            <b/>
            <sz val="10"/>
            <color indexed="81"/>
            <rFont val="Calibri"/>
            <family val="2"/>
          </rPr>
          <t>Jessie Granadillos:</t>
        </r>
        <r>
          <rPr>
            <sz val="10"/>
            <color indexed="81"/>
            <rFont val="Calibri"/>
            <family val="2"/>
          </rPr>
          <t xml:space="preserve">
(see: https://www.epa.gov/heat-islands/heat-island-cooling-strategies)</t>
        </r>
      </text>
    </comment>
    <comment ref="O29" authorId="1" shapeId="0" xr:uid="{00000000-0006-0000-0E00-000007000000}">
      <text>
        <r>
          <rPr>
            <b/>
            <sz val="10"/>
            <color indexed="81"/>
            <rFont val="Calibri"/>
            <family val="2"/>
          </rPr>
          <t>Jessie Granadillos:</t>
        </r>
        <r>
          <rPr>
            <sz val="10"/>
            <color indexed="81"/>
            <rFont val="Calibri"/>
            <family val="2"/>
          </rPr>
          <t xml:space="preserve">
(see: https://www.epa.gov/heat-islands/heat-island-cooling-strategies)</t>
        </r>
      </text>
    </comment>
    <comment ref="E30" authorId="1" shapeId="0" xr:uid="{00000000-0006-0000-0E00-000008000000}">
      <text>
        <r>
          <rPr>
            <b/>
            <sz val="10"/>
            <color indexed="81"/>
            <rFont val="Calibri"/>
            <family val="2"/>
          </rPr>
          <t>Jessie Granadillos:</t>
        </r>
        <r>
          <rPr>
            <sz val="10"/>
            <color indexed="81"/>
            <rFont val="Calibri"/>
            <family val="2"/>
          </rPr>
          <t xml:space="preserve">
(see: https://www.epa.gov/heat-islands/heat-island-cooling-strategies)</t>
        </r>
      </text>
    </comment>
    <comment ref="G30" authorId="1" shapeId="0" xr:uid="{00000000-0006-0000-0E00-000009000000}">
      <text>
        <r>
          <rPr>
            <b/>
            <sz val="10"/>
            <color indexed="81"/>
            <rFont val="Calibri"/>
            <family val="2"/>
          </rPr>
          <t>Jessie Granadillos:</t>
        </r>
        <r>
          <rPr>
            <sz val="10"/>
            <color indexed="81"/>
            <rFont val="Calibri"/>
            <family val="2"/>
          </rPr>
          <t xml:space="preserve">
(see: https://www.epa.gov/heat-islands/heat-island-cooling-strategies)</t>
        </r>
      </text>
    </comment>
    <comment ref="O30" authorId="1" shapeId="0" xr:uid="{00000000-0006-0000-0E00-00000A000000}">
      <text>
        <r>
          <rPr>
            <b/>
            <sz val="10"/>
            <color indexed="81"/>
            <rFont val="Calibri"/>
            <family val="2"/>
          </rPr>
          <t>Jessie Granadillos:</t>
        </r>
        <r>
          <rPr>
            <sz val="10"/>
            <color indexed="81"/>
            <rFont val="Calibri"/>
            <family val="2"/>
          </rPr>
          <t xml:space="preserve">
(see: https://www.epa.gov/heat-islands/heat-island-cooling-strategies)</t>
        </r>
      </text>
    </comment>
    <comment ref="E33" authorId="1" shapeId="0" xr:uid="{00000000-0006-0000-0E00-00000B000000}">
      <text>
        <r>
          <rPr>
            <b/>
            <sz val="10"/>
            <color indexed="81"/>
            <rFont val="Calibri"/>
            <family val="2"/>
          </rPr>
          <t>Jessie Granadillos:</t>
        </r>
        <r>
          <rPr>
            <sz val="10"/>
            <color indexed="81"/>
            <rFont val="Calibri"/>
            <family val="2"/>
          </rPr>
          <t xml:space="preserve">
(see: https://www.epa.gov/heat-islands/heat-island-cooling-strategies)</t>
        </r>
      </text>
    </comment>
    <comment ref="G33" authorId="1" shapeId="0" xr:uid="{00000000-0006-0000-0E00-00000C000000}">
      <text>
        <r>
          <rPr>
            <b/>
            <sz val="10"/>
            <color indexed="81"/>
            <rFont val="Calibri"/>
            <family val="2"/>
          </rPr>
          <t>Jessie Granadillos:</t>
        </r>
        <r>
          <rPr>
            <sz val="10"/>
            <color indexed="81"/>
            <rFont val="Calibri"/>
            <family val="2"/>
          </rPr>
          <t xml:space="preserve">
(see: https://www.epa.gov/heat-islands/heat-island-cooling-strategies)</t>
        </r>
      </text>
    </comment>
  </commentList>
</comments>
</file>

<file path=xl/sharedStrings.xml><?xml version="1.0" encoding="utf-8"?>
<sst xmlns="http://schemas.openxmlformats.org/spreadsheetml/2006/main" count="8129" uniqueCount="1802">
  <si>
    <t>Sector</t>
  </si>
  <si>
    <t>Category</t>
  </si>
  <si>
    <t>Adaptation Action</t>
  </si>
  <si>
    <t>Examples</t>
  </si>
  <si>
    <t>1. No poverty</t>
  </si>
  <si>
    <t>2. Zero hunger</t>
  </si>
  <si>
    <t>3. Good health and well-being</t>
  </si>
  <si>
    <t>4. Quality education</t>
  </si>
  <si>
    <t>5. Gender equality</t>
  </si>
  <si>
    <t>6. Clean water and sanitation</t>
  </si>
  <si>
    <t>7. Affordable and clean energy</t>
  </si>
  <si>
    <t>8. Decent work and economic growth</t>
  </si>
  <si>
    <t>9. Industry, innovation and infrastructure</t>
  </si>
  <si>
    <t>10. Reduced inequalities</t>
  </si>
  <si>
    <t>11. Sustainable cities and communities</t>
  </si>
  <si>
    <t>12. Responsible consumption and production</t>
  </si>
  <si>
    <t>13. Climate action</t>
  </si>
  <si>
    <t>14. Life below water</t>
  </si>
  <si>
    <t>15. Life on land</t>
  </si>
  <si>
    <t>16. Peace, justice and strong institutions</t>
  </si>
  <si>
    <t>17. Partnerships for the goals</t>
  </si>
  <si>
    <t>Agriculture (includes crops, livestock)</t>
  </si>
  <si>
    <t>Reduction in vulnerability</t>
  </si>
  <si>
    <t>Technological improvement to make products CC-resilient</t>
  </si>
  <si>
    <t>Increase resource efficiency</t>
  </si>
  <si>
    <t>Reduction in exposure</t>
  </si>
  <si>
    <t>Change activity/product</t>
  </si>
  <si>
    <t xml:space="preserve">Diversification/change in product/livelihood (e.g., shift to crops that naturally require less water); change in traditional agricultural practices to resilient and sustainable techniques; </t>
  </si>
  <si>
    <t>Physical protection</t>
  </si>
  <si>
    <t>Building of irrigation facilities; construction of reservoirs for micro-irrigation and livestock watering; restoration of vegetation cover to avoid erosion; construction of micro watersheds</t>
  </si>
  <si>
    <t>Coastal Zone (includes coastal industries such as tourism and fisheries)</t>
  </si>
  <si>
    <t xml:space="preserve">Management of coastal and fisheries resources through non-destructive fishing techniques; </t>
  </si>
  <si>
    <t>Change in livelihood. (e.g., fishing to tourism); relocation of households away from coastal areas</t>
  </si>
  <si>
    <t>Forestry (LULUCF)</t>
  </si>
  <si>
    <t>Technological/design improvement to make products CC-resilient</t>
  </si>
  <si>
    <t>Planting of climate-resilient trees; creating fire corridors (against forest fires)</t>
  </si>
  <si>
    <t>Enhance afforestation, particularly reforestation of degraded landscapes to fight against floods, violent winds, soil erosion</t>
  </si>
  <si>
    <t>Ecosystem management</t>
  </si>
  <si>
    <t>Prevention of illnesses and diseases in animals (e.g., through vaccination)</t>
  </si>
  <si>
    <t>Reduce, reuse, recycle</t>
  </si>
  <si>
    <t>Establish water points for wildlife in protected areas; building of waterbasins to reduce risk of landslides and soil erosion</t>
  </si>
  <si>
    <t>Energy</t>
  </si>
  <si>
    <t>Implementation of energy-saving strategies; construction of multi-purpose hydropower to expand water storage</t>
  </si>
  <si>
    <t>Decentralize power generation (e.g., less reliance on hydro power in anticipation of drought risk); use of alternative sources of energy to reduce deforestation and consequent loss of livelihood options</t>
  </si>
  <si>
    <t>Physical infrastructure to protect power plants from flooding, earthquakes, etc</t>
  </si>
  <si>
    <t>Health</t>
  </si>
  <si>
    <t>Increase vaccination/ prevention against water and vector-borne diseases</t>
  </si>
  <si>
    <t>Change in livelihood (e.g., from field to office work)</t>
  </si>
  <si>
    <t>Transport</t>
  </si>
  <si>
    <t>Making existing infrastructure heat-resistant/flood-resistant; design improvement in modes of transport (more ventilation, less sensitivity to flooding)</t>
  </si>
  <si>
    <t>-</t>
  </si>
  <si>
    <t>Travel less</t>
  </si>
  <si>
    <t>Reduction of heat-island effect through smart city design</t>
  </si>
  <si>
    <t xml:space="preserve">Increase efficiency in water distribution systems; Increase in water usage efficiency; </t>
  </si>
  <si>
    <t>Relocation of human settlements away from hazard-prone areas; strengthening of rural settlements to prevent excessive urban migration</t>
  </si>
  <si>
    <t>Building/rehabilitation of drainage systems, dykes; building of water treatment plants; development of modern solid waste management plants; building of decentralized infrastructure for rain water collection and usage; building of water reservoirs</t>
  </si>
  <si>
    <t>General</t>
  </si>
  <si>
    <t>Awareness</t>
  </si>
  <si>
    <t>Awareness raising programmes</t>
  </si>
  <si>
    <t>Capacity</t>
  </si>
  <si>
    <t>Institutional capacity building</t>
  </si>
  <si>
    <t>Capacity building in government departments, agencies, companies; mainstreaming of CCA to development plans; development of sector-specific plans; improvement in data acquisition/proccessing/analysis of impacts and risks for vulnerability mapping, forecasting, revision of building codes, strengthening of multi-hazard early warning systems, flood monitoring; capacity building for the preparation of eligibility for GCF</t>
  </si>
  <si>
    <t>Training programmes</t>
  </si>
  <si>
    <t xml:space="preserve">Training programmes for sustainable production and consumption methods and techniques </t>
  </si>
  <si>
    <t>Finance</t>
  </si>
  <si>
    <t>Dedicated financial products and credit; insurance schemes; subsidies</t>
  </si>
  <si>
    <t>Dedicated low cost credit / soft loans; insurance schemes; increasing north-south and south-south financial support and cooperation</t>
  </si>
  <si>
    <t>Increasing access to basic services (e.g., health care, shelter); Creation/improvement of early warning systems and emergency response mechanisms (e.g., in the absence or failure of physical protection)</t>
  </si>
  <si>
    <t xml:space="preserve">Innovation </t>
  </si>
  <si>
    <t>Innovation / R&amp;D programmes</t>
  </si>
  <si>
    <t>R&amp;D grants; testing centres; demonstration programmes</t>
  </si>
  <si>
    <t>General sheet</t>
  </si>
  <si>
    <t>Overview sheet</t>
  </si>
  <si>
    <t>Developing agroecological fish-farming techniques; integrated agroforestry; sustainable aquaculture practices to improve water efficiency; vertical integration into the supply chain</t>
  </si>
  <si>
    <t>Urban</t>
  </si>
  <si>
    <t>Agriculture</t>
  </si>
  <si>
    <t>Coastal Zone</t>
  </si>
  <si>
    <t>Vulnerability</t>
  </si>
  <si>
    <t>Exposure</t>
  </si>
  <si>
    <t>Sustainable Development Goals</t>
  </si>
  <si>
    <t>Goal</t>
  </si>
  <si>
    <t>Target</t>
  </si>
  <si>
    <t>Description of target</t>
  </si>
  <si>
    <t>1.1</t>
  </si>
  <si>
    <t>By 2030, eradicate extreme poverty for all people everywhere, currently measured as people living on less than $1.25 a day </t>
  </si>
  <si>
    <t>1.2</t>
  </si>
  <si>
    <t>By 2030, reduce at least by half the proportion of men, women and children of all ages living in poverty in all its dimensions according to national definitions</t>
  </si>
  <si>
    <t>1.3</t>
  </si>
  <si>
    <t>Implement nationally appropriate social protection systems and measures for all, including floors, and by 2030 achieve substantial coverage of the poor and the vulnerable</t>
  </si>
  <si>
    <t>1.4</t>
  </si>
  <si>
    <t>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 </t>
  </si>
  <si>
    <t>1.5</t>
  </si>
  <si>
    <t>By 2030, build the resilience of the poor and those in vulnerable situations and reduce their exposure and vulnerability to climate-related extreme events and other economic, social and environmental shocks and disasters</t>
  </si>
  <si>
    <t>1.a</t>
  </si>
  <si>
    <t>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</si>
  <si>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1.b</t>
  </si>
  <si>
    <t>Create sound policy frameworks at the national, regional and international levels, based on pro-poor and gender-sensitive development strategies, to support accelerated investment in poverty eradication actions</t>
  </si>
  <si>
    <t>2.1</t>
  </si>
  <si>
    <t>By 2030, end hunger and ensure access by all people, in particular the poor and people in vulnerable situations, including infants, to safe, nutritious and sufficient food all year round</t>
  </si>
  <si>
    <t>2.2</t>
  </si>
  <si>
    <t>By 2030, end all forms of malnutrition, including achieving, by 2025, the internationally agreed targets on stunting and wasting in children under 5 years of age, and address the nutritional needs of adolescent girls, pregnant and lactating women and older persons </t>
  </si>
  <si>
    <t>2.3</t>
  </si>
  <si>
    <t>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 </t>
  </si>
  <si>
    <t>2.4</t>
  </si>
  <si>
    <t>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</si>
  <si>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2.5</t>
  </si>
  <si>
    <t>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 </t>
  </si>
  <si>
    <t>2.a</t>
  </si>
  <si>
    <t>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 </t>
  </si>
  <si>
    <t>2.b</t>
  </si>
  <si>
    <t>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 </t>
  </si>
  <si>
    <t>2.c</t>
  </si>
  <si>
    <t>Adopt measures to ensure the proper functioning of food commodity markets and their derivatives and facilitate timely access to market information, including on food reserves, in order to help limit extreme food price volatility</t>
  </si>
  <si>
    <t>3.1</t>
  </si>
  <si>
    <t>By 2030, reduce the global maternal mortality ratio to less than 70 per 100,000 live births </t>
  </si>
  <si>
    <t>3.2</t>
  </si>
  <si>
    <t>3.3</t>
  </si>
  <si>
    <t>By 2030, end the epidemics of AIDS, tuberculosis, malaria and neglected tropical diseases and combat hepatitis, water-borne diseases and other communicable diseases</t>
  </si>
  <si>
    <t>3.4</t>
  </si>
  <si>
    <t>By 2030, reduce by one third premature mortality from non-communicable diseases through prevention and treatment and promote mental health and well-being </t>
  </si>
  <si>
    <t>3.5</t>
  </si>
  <si>
    <t>Strengthen the prevention and treatment of substance abuse, including narcotic drug abuse and harmful use of alcohol</t>
  </si>
  <si>
    <t>3.6</t>
  </si>
  <si>
    <t>By 2020, halve the number of global deaths and injuries from road traffic accidents </t>
  </si>
  <si>
    <t>3.7</t>
  </si>
  <si>
    <t>By 2030, ensure universal access to sexual and reproductive health-care services, including for family planning, information and education, and the integration of reproductive health into national strategies and programmes</t>
  </si>
  <si>
    <t>3.8</t>
  </si>
  <si>
    <t>Achieve universal health coverage, including financial risk protection, access to quality essential health-care services and access to safe, effective, quality and affordable essential medicines and vaccines for all </t>
  </si>
  <si>
    <t>3.9</t>
  </si>
  <si>
    <t>By 2030, substantially reduce the number of deaths and illnesses from hazardous chemicals and air, water and soil pollution and contamination </t>
  </si>
  <si>
    <t>3.a</t>
  </si>
  <si>
    <t>Strengthen the implementation of the World Health Organization Framework Convention on Tobacco Control in all countries, as appropriate </t>
  </si>
  <si>
    <t>3.b</t>
  </si>
  <si>
    <t>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 </t>
  </si>
  <si>
    <t>3.c</t>
  </si>
  <si>
    <t>Substantially increase health financing and the recruitment, development, training and retention of the health workforce in developing countries, especially in least developed countries and small island developing States </t>
  </si>
  <si>
    <t>3.d</t>
  </si>
  <si>
    <t>Strengthen the capacity of all countries, in particular developing countries, for early warning, risk reduction and management of national and global health risks</t>
  </si>
  <si>
    <t>4.1</t>
  </si>
  <si>
    <t>By 2030, ensure that all girls and boys complete free, equitable and quality primary and secondary education leading to relevant and effective learning outcomes </t>
  </si>
  <si>
    <t>4.2</t>
  </si>
  <si>
    <t>By 2030, ensure that all girls and boys have access to quality early childhood development, care and pre-primary education so that they are ready for primary education</t>
  </si>
  <si>
    <t>4.3</t>
  </si>
  <si>
    <t>By 2030, ensure equal access for all women and men to affordable and quality technical, vocational and tertiary education, including university</t>
  </si>
  <si>
    <t>4.4</t>
  </si>
  <si>
    <t>By 2030, substantially increase the number of youth and adults who have relevant skills, including technical and vocational skills, for employment, decent jobs and entrepreneurship</t>
  </si>
  <si>
    <t>4.5</t>
  </si>
  <si>
    <t>By 2030, eliminate gender disparities in education and ensure equal access to all levels of education and vocational training for the vulnerable, including persons with disabilities, indigenous peoples and children in vulnerable situations </t>
  </si>
  <si>
    <t>4.6</t>
  </si>
  <si>
    <t>By 2030, ensure that all youth and a substantial proportion of adults, both men and women, achieve literacy and numeracy</t>
  </si>
  <si>
    <t>4.7</t>
  </si>
  <si>
    <t>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 </t>
  </si>
  <si>
    <t>4.a</t>
  </si>
  <si>
    <t>Build and upgrade education facilities that are child, disability and gender sensitive and provide safe, non-violent, inclusive and effective learning environments for all </t>
  </si>
  <si>
    <t>4.b</t>
  </si>
  <si>
    <t>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 </t>
  </si>
  <si>
    <t>4.c</t>
  </si>
  <si>
    <t>By 2030, substantially increase the supply of qualified teachers, including through international cooperation for teacher training in developing countries, especially least developed countries and small island developing States</t>
  </si>
  <si>
    <t>5.1</t>
  </si>
  <si>
    <t>End all forms of discrimination against all women and girls everywhere</t>
  </si>
  <si>
    <t>5.2</t>
  </si>
  <si>
    <t>Eliminate all forms of violence against all women and girls in the public and private spheres, including trafficking and sexual and other types of exploitation </t>
  </si>
  <si>
    <t>5.3</t>
  </si>
  <si>
    <t>Eliminate all harmful practices, such as child, early and forced marriage and female genital mutilation </t>
  </si>
  <si>
    <t>5.4</t>
  </si>
  <si>
    <t>Recognize and value unpaid care and domestic work through the provision of public services, infrastructure and social protection policies and the promotion of shared responsibility within the household and the family as nationally appropriate</t>
  </si>
  <si>
    <t>5.5</t>
  </si>
  <si>
    <t>Ensure women’s full and effective participation and equal opportunities for leadership at all levels of decision-making in political, economic and public life </t>
  </si>
  <si>
    <t>5.6</t>
  </si>
  <si>
    <t>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 </t>
  </si>
  <si>
    <t>5.a</t>
  </si>
  <si>
    <t>Undertake reforms to give women equal rights to economic resources, as well as access to ownership and control over land and other forms of property, financial services, inheritance and natural resources, in accordance with national laws </t>
  </si>
  <si>
    <t>5.b</t>
  </si>
  <si>
    <t>Enhance the use of enabling technology, in particular information and communications technology, to promote the empowerment of women </t>
  </si>
  <si>
    <t>5.c</t>
  </si>
  <si>
    <t>Adopt and strengthen sound policies and enforceable legislation for the promotion of gender equality and the empowerment of all women and girls at all levels</t>
  </si>
  <si>
    <t>6.1</t>
  </si>
  <si>
    <t>By 2030, achieve universal and equitable access to safe and affordable drinking water for all</t>
  </si>
  <si>
    <t>6.2</t>
  </si>
  <si>
    <t>By 2030, achieve access to adequate and equitable sanitation and hygiene for all and end open defecation, paying special attention to the needs of women and girls and those in vulnerable situations </t>
  </si>
  <si>
    <t>6.3</t>
  </si>
  <si>
    <t>By 2030, improve water quality by reducing pollution, eliminating dumping and minimizing release of hazardous chemicals and materials, halving the proportion of untreated wastewater and substantially increasing recycling and safe reuse globally </t>
  </si>
  <si>
    <t>6.4</t>
  </si>
  <si>
    <t>By 2030, substantially increase water-use efficiency across all sectors and ensure sustainable withdrawals and supply of freshwater to address water scarcity and substantially reduce the number of people suffering from water scarcity </t>
  </si>
  <si>
    <t>6.5</t>
  </si>
  <si>
    <t>By 2030, implement integrated water resources management at all levels, including through transboundary cooperation as appropriate</t>
  </si>
  <si>
    <t>6.6</t>
  </si>
  <si>
    <t>By 2020, protect and restore water-related ecosystems, including mountains, forests, wetlands, rivers, aquifers and lakes </t>
  </si>
  <si>
    <t>6.a</t>
  </si>
  <si>
    <t>By 2030, expand international cooperation and capacity-building support to developing countries in water- and sanitation-related activities and programmes, including water harvesting, desalination, water efficiency, wastewater treatment, recycling and reuse technologies </t>
  </si>
  <si>
    <t>6.b</t>
  </si>
  <si>
    <t>Support and strengthen the participation of local communities in improving water and sanitation management</t>
  </si>
  <si>
    <t>7.1</t>
  </si>
  <si>
    <t>By 2030, ensure universal access to affordable, reliable and modern energy services</t>
  </si>
  <si>
    <t>7.2</t>
  </si>
  <si>
    <t>By 2030, increase substantially the share of renewable energy in the global energy mix </t>
  </si>
  <si>
    <t>7.3</t>
  </si>
  <si>
    <t>By 2030, double the global rate of improvement in energy efficiency </t>
  </si>
  <si>
    <t>7.a</t>
  </si>
  <si>
    <t>By 2030, enhance international cooperation to facilitate access to clean energy research and technology, including renewable energy, energy efficiency and advanced and cleaner fossil-fuel technology, and promote investment in energy infrastructure and clean energy technology </t>
  </si>
  <si>
    <t>7.b</t>
  </si>
  <si>
    <t>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</si>
  <si>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8.1</t>
  </si>
  <si>
    <t>Sustain per capita economic growth in accordance with national circumstances and, in particular, at least 7 per cent gross domestic product growth per annum in the least developed countries </t>
  </si>
  <si>
    <t>8.2</t>
  </si>
  <si>
    <t>Achieve higher levels of economic productivity through diversification, technological upgrading and innovation, including through a focus on high-value added and labour-intensive sectors</t>
  </si>
  <si>
    <t>8.3</t>
  </si>
  <si>
    <t>Promote development-oriented policies that support productive activities, decent job creation, entrepreneurship, creativity and innovation, and encourage the formalization and growth of micro-, small- and medium-sized enterprises, including through access to financial services</t>
  </si>
  <si>
    <t>8.4</t>
  </si>
  <si>
    <t>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 </t>
  </si>
  <si>
    <t>8.5</t>
  </si>
  <si>
    <t>By 2030, achieve full and productive employment and decent work for all women and men, including for young people and persons with disabilities, and equal pay for work of equal value </t>
  </si>
  <si>
    <t>8.6</t>
  </si>
  <si>
    <t>By 2020, substantially reduce the proportion of youth not in employment, education or training </t>
  </si>
  <si>
    <t>8.7</t>
  </si>
  <si>
    <t>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</si>
  <si>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8.8</t>
  </si>
  <si>
    <t>Protect labour rights and promote safe and secure working environments for all workers, including migrant workers, in particular women migrants, and those in precarious employment </t>
  </si>
  <si>
    <t>8.9</t>
  </si>
  <si>
    <t>By 2030, devise and implement policies to promote sustainable tourism that creates jobs and promotes local culture and products </t>
  </si>
  <si>
    <t>8.10</t>
  </si>
  <si>
    <t>Strengthen the capacity of domestic financial institutions to encourage and expand access to banking, insurance and financial services for all </t>
  </si>
  <si>
    <t>8.a</t>
  </si>
  <si>
    <t>Increase Aid for Trade support for developing countries, in particular least developed countries, including through the Enhanced Integrated Framework for Trade-Related Technical Assistance to Least Developed Countries </t>
  </si>
  <si>
    <t>8.b</t>
  </si>
  <si>
    <t>By 2020, develop and operationalize a global strategy for youth employment and implement the Global Jobs Pact of the International Labour Organization</t>
  </si>
  <si>
    <t>9.1</t>
  </si>
  <si>
    <t>Develop quality, reliable, sustainable and resilient infrastructure, including regional and transborder infrastructure, to support economic development and human well-being, with a focus on affordable and equitable access for all </t>
  </si>
  <si>
    <t>9.2</t>
  </si>
  <si>
    <t>Promote inclusive and sustainable industrialization and, by 2030, significantly raise industry’s share of employment and gross domestic product, in line with national circumstances, and double its share in least developed countries</t>
  </si>
  <si>
    <t>9.3</t>
  </si>
  <si>
    <t>Increase the access of small-scale industrial and other enterprises, in particular in developing countries, to financial services, including affordable credit, and their integration into value chains and markets </t>
  </si>
  <si>
    <t>9.4</t>
  </si>
  <si>
    <t>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 </t>
  </si>
  <si>
    <t>9.5</t>
  </si>
  <si>
    <t>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 </t>
  </si>
  <si>
    <t>9.a</t>
  </si>
  <si>
    <t>Facilitate sustainable and resilient infrastructure development in developing countries through enhanced financial, technological and technical support to African countries, least developed countries, landlocked developing countries and small island developing States </t>
  </si>
  <si>
    <t>9.b</t>
  </si>
  <si>
    <t>Support domestic technology development, research and innovation in developing countries, including by ensuring a conducive policy environment for, inter alia, industrial diversification and value addition to commodities </t>
  </si>
  <si>
    <t>9.c</t>
  </si>
  <si>
    <t>Significantly increase access to information and communications technology and strive to provide universal and affordable access to the Internet in least developed countries by 2020</t>
  </si>
  <si>
    <t>10.1</t>
  </si>
  <si>
    <t>By 2030, progressively achieve and sustain income growth of the bottom 40 per cent of the population at a rate higher than the national average</t>
  </si>
  <si>
    <t>10.2</t>
  </si>
  <si>
    <t>By 2030, empower and promote the social, economic and political inclusion of all, irrespective of age, sex, disability, race, ethnicity, origin, religion or economic or other status</t>
  </si>
  <si>
    <t>10.3</t>
  </si>
  <si>
    <t>Ensure equal opportunity and reduce inequalities of outcome, including by eliminating discriminatory laws, policies and practices and promoting appropriate legislation, policies and action in this regard </t>
  </si>
  <si>
    <t>10.4</t>
  </si>
  <si>
    <t>Adopt policies, especially fiscal, wage and social protection policies, and progressively achieve greater equality </t>
  </si>
  <si>
    <t>10.5</t>
  </si>
  <si>
    <t>Improve the regulation and monitoring of global financial markets and institutions and strengthen the implementation of such regulations</t>
  </si>
  <si>
    <t>10.6</t>
  </si>
  <si>
    <t>Ensure enhanced representation and voice for developing countries in decision-making in global international economic and financial institutions in order to deliver more effective, credible, accountable and legitimate institutions </t>
  </si>
  <si>
    <t>10.7</t>
  </si>
  <si>
    <t>Facilitate orderly, safe, regular and responsible migration and mobility of people, including through the implementation of planned and well-managed migration policies </t>
  </si>
  <si>
    <t>10.a</t>
  </si>
  <si>
    <t>Implement the principle of special and differential treatment for developing countries, in particular least developed countries, in accordance with World Trade Organization agreements </t>
  </si>
  <si>
    <t>10.b</t>
  </si>
  <si>
    <t>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 </t>
  </si>
  <si>
    <t>10.c</t>
  </si>
  <si>
    <t>By 2030, reduce to less than 3 per cent the transaction costs of migrant remittances and eliminate remittance corridors with costs higher than 5 per cent</t>
  </si>
  <si>
    <t>11.1</t>
  </si>
  <si>
    <t>By 2030, ensure access for all to adequate, safe and affordable housing and basic services and upgrade slums</t>
  </si>
  <si>
    <t>11.2</t>
  </si>
  <si>
    <t>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 </t>
  </si>
  <si>
    <t>11.3</t>
  </si>
  <si>
    <t>By 2030, enhance inclusive and sustainable urbanization and capacity for participatory, integrated and sustainable human settlement planning and management in all countries </t>
  </si>
  <si>
    <t>11.4</t>
  </si>
  <si>
    <t>Strengthen efforts to protect and safeguard the world’s cultural and natural heritage</t>
  </si>
  <si>
    <t>11.5</t>
  </si>
  <si>
    <t>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</si>
  <si>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11.6</t>
  </si>
  <si>
    <t>By 2030, reduce the adverse per capita environmental impact of cities, including by paying special attention to air quality and municipal and other waste management</t>
  </si>
  <si>
    <t>11.7</t>
  </si>
  <si>
    <t>By 2030, provide universal access to safe, inclusive and accessible, green and public spaces, in particular for women and children, older persons and persons with disabilities </t>
  </si>
  <si>
    <t>11.a</t>
  </si>
  <si>
    <t>Support positive economic, social and environmental links between urban, per-urban and rural areas by strengthening national and regional development planning </t>
  </si>
  <si>
    <t>11.b</t>
  </si>
  <si>
    <t>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 </t>
  </si>
  <si>
    <t>11.c</t>
  </si>
  <si>
    <t>Support least developed countries, including through financial and technical assistance, in building sustainable and resilient buildings utilizing local materials</t>
  </si>
  <si>
    <t>12.1</t>
  </si>
  <si>
    <t>Implement the 10-year framework of programmes on sustainable consumption and production, all countries taking action, with developed countries taking the lead, taking into account the development and capabilities of developing countries</t>
  </si>
  <si>
    <t>12.2</t>
  </si>
  <si>
    <t>By 2030, achieve the sustainable management and efficient use of natural resources </t>
  </si>
  <si>
    <t>12.3</t>
  </si>
  <si>
    <t>By 2030, halve per capita global food waste at the retail and consumer levels and reduce food losses along production and supply chains, including post-harvest losses</t>
  </si>
  <si>
    <t>12.4</t>
  </si>
  <si>
    <t>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</si>
  <si>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12.5</t>
  </si>
  <si>
    <t>By 2030, substantially reduce waste generation through prevention, reduction, recycling and reuse</t>
  </si>
  <si>
    <t>12.6</t>
  </si>
  <si>
    <t>Encourage companies, especially large and transnational companies, to adopt sustainable practices and to integrate sustainability information into their reporting cycle </t>
  </si>
  <si>
    <t>12.7</t>
  </si>
  <si>
    <t>Promote public procurement practices that are sustainable, in accordance with national policies and priorities</t>
  </si>
  <si>
    <t>12.8</t>
  </si>
  <si>
    <t>By 2030, ensure that people everywhere have the relevant information and awareness for sustainable development and lifestyles in harmony with nature </t>
  </si>
  <si>
    <t>12a</t>
  </si>
  <si>
    <t>Support developing countries to strengthen their scientific and technological capacity to move towards more sustainable patterns of consumption and production </t>
  </si>
  <si>
    <t>12b</t>
  </si>
  <si>
    <t>Develop and implement tools to monitor sustainable development impacts for sustainable tourism that creates jobs and promotes local culture and products </t>
  </si>
  <si>
    <t>12c</t>
  </si>
  <si>
    <t>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</si>
  <si>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13.1</t>
  </si>
  <si>
    <t>Strengthen resilience and adaptive capacity to climate-related hazards and natural disasters in all countries</t>
  </si>
  <si>
    <t>13.2</t>
  </si>
  <si>
    <t>Integrate climate change measures into national policies, strategies and planning </t>
  </si>
  <si>
    <t>13.3</t>
  </si>
  <si>
    <t>Improve education, awareness-raising and human and institutional capacity on climate change mitigation, adaptation, impact reduction and early warning </t>
  </si>
  <si>
    <t>13.a</t>
  </si>
  <si>
    <t>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 </t>
  </si>
  <si>
    <t>13.b</t>
  </si>
  <si>
    <t>Promote mechanisms for raising capacity for effective climate change-related planning and management in least developed countries and small island developing States, including focusing on women, youth and local and marginalized communities </t>
  </si>
  <si>
    <t>14.1</t>
  </si>
  <si>
    <t>By 2025, prevent and significantly reduce marine pollution of all kinds, in particular from land-based activities, including marine debris and nutrient pollution </t>
  </si>
  <si>
    <t>14.2</t>
  </si>
  <si>
    <t>By 2020, sustainably manage and protect marine and coastal ecosystems to avoid significant adverse impacts, including by strengthening their resilience, and take action for their restoration in order to achieve healthy and productive oceans </t>
  </si>
  <si>
    <t>14.3</t>
  </si>
  <si>
    <t>Minimize and address the impacts of ocean acidification, including through enhanced scientific cooperation at all levels </t>
  </si>
  <si>
    <t>14.4</t>
  </si>
  <si>
    <t>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t>
  </si>
  <si>
    <t>14.5</t>
  </si>
  <si>
    <t>By 2020, conserve at least 10 per cent of coastal and marine areas, consistent with national and international law and based on the best available scientific information </t>
  </si>
  <si>
    <t>14.6</t>
  </si>
  <si>
    <t>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 </t>
  </si>
  <si>
    <t>14.7</t>
  </si>
  <si>
    <t>By 2030, increase the economic benefits to Small Island developing States and least developed countries from the sustainable use of marine resources, including through sustainable management of fisheries, aquaculture and tourism </t>
  </si>
  <si>
    <t>14.a</t>
  </si>
  <si>
    <t>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 </t>
  </si>
  <si>
    <t>14.b</t>
  </si>
  <si>
    <t>Provide access for small-scale artisanal fishers to marine resources and markets </t>
  </si>
  <si>
    <t>14.c</t>
  </si>
  <si>
    <t>Enhance the conservation and sustainable use of oceans and their resources by implementing international law as reflected in UNCLOS, which provides the legal framework for the conservation and sustainable use of oceans and their resources, as recalled in paragraph 158 of The Future We Want</t>
  </si>
  <si>
    <t>15.1</t>
  </si>
  <si>
    <t>By 2020, ensure the conservation, restoration and sustainable use of terrestrial and inland freshwater ecosystems and their services, in particular forests, wetlands, mountains and drylands, in line with obligations under international agreements </t>
  </si>
  <si>
    <t>15.2</t>
  </si>
  <si>
    <t>By 2020, promote the implementation of sustainable management of all types of forests, halt deforestation, restore degraded forests and substantially increase afforestation and reforestation globally </t>
  </si>
  <si>
    <t>15.3</t>
  </si>
  <si>
    <t>By 2030, combat desertification, restore degraded land and soil, including land affected by desertification, drought and floods, and strive to achieve a land degradation-neutral world </t>
  </si>
  <si>
    <t>15.4</t>
  </si>
  <si>
    <t>By 2030, ensure the conservation of mountain ecosystems, including their biodiversity, in order to enhance their capacity to provide benefits that are essential for sustainable development </t>
  </si>
  <si>
    <t>15.5</t>
  </si>
  <si>
    <t>Take urgent and significant action to reduce the degradation of natural habitats, halt the loss of biodiversity and, by 2020, protect and prevent the extinction of threatened species </t>
  </si>
  <si>
    <t>15.6</t>
  </si>
  <si>
    <t>Promote fair and equitable sharing of the benefits arising from the utilization of genetic resources and promote appropriate access to such resources, as internationally agreed </t>
  </si>
  <si>
    <t>15.7</t>
  </si>
  <si>
    <t>Take urgent action to end poaching and trafficking of protected species of flora and fauna and address both demand and supply of illegal wildlife products </t>
  </si>
  <si>
    <t>15.8</t>
  </si>
  <si>
    <t>By 2020, introduce measures to prevent the introduction and significantly reduce the impact of invasive alien species on land and water ecosystems and control or eradicate the priority species </t>
  </si>
  <si>
    <t>15.9</t>
  </si>
  <si>
    <t>By 2020, integrate ecosystem and biodiversity values into national and local planning, development processes, poverty reduction strategies and accounts </t>
  </si>
  <si>
    <t>15.a</t>
  </si>
  <si>
    <t>Mobilize and significantly increase financial resources from all sources to conserve and sustainably use biodiversity and ecosystems </t>
  </si>
  <si>
    <t>15.b</t>
  </si>
  <si>
    <t>Mobilize significant resources from all sources and at all levels to finance sustainable forest management and provide adequate incentives to developing countries to advance such management, including for conservation and reforestation </t>
  </si>
  <si>
    <t>15.c</t>
  </si>
  <si>
    <t>Enhance global support for efforts to combat poaching and trafficking of protected species, including by increasing the capacity of local communities to pursue sustainable livelihood opportunities</t>
  </si>
  <si>
    <t>16.1</t>
  </si>
  <si>
    <t>Significantly reduce all forms of violence and related death rates everywhere </t>
  </si>
  <si>
    <t>16.2</t>
  </si>
  <si>
    <t>End abuse, exploitation, trafficking and all forms of violence against and torture of children </t>
  </si>
  <si>
    <t>16.3</t>
  </si>
  <si>
    <t>Promote the rule of law at the national and international levels and ensure equal access to justice for all </t>
  </si>
  <si>
    <t>16.4</t>
  </si>
  <si>
    <t>By 2030, significantly reduce illicit financial and arms flows, strengthen the recovery and return of stolen assets and combat all forms of organized crime </t>
  </si>
  <si>
    <t>16.5</t>
  </si>
  <si>
    <t>Substantially reduce corruption and bribery in all their forms </t>
  </si>
  <si>
    <t>16.6</t>
  </si>
  <si>
    <t>Develop effective, accountable and transparent institutions at all levels </t>
  </si>
  <si>
    <t>16.7</t>
  </si>
  <si>
    <t>Ensure responsive, inclusive, participatory and representative decision-making at all levels </t>
  </si>
  <si>
    <t>16.8</t>
  </si>
  <si>
    <t>Broaden and strengthen the participation of developing countries in the institutions of global governance </t>
  </si>
  <si>
    <t>16.9</t>
  </si>
  <si>
    <t>By 2030, provide legal identity for all, including birth registration </t>
  </si>
  <si>
    <t>16.10</t>
  </si>
  <si>
    <t>Ensure public access to information and protect fundamental freedoms, in accordance with national legislation and international agreements </t>
  </si>
  <si>
    <t>16.a</t>
  </si>
  <si>
    <t>Strengthen relevant national institutions, including through international cooperation, for building capacity at all levels, in particular in developing countries, to prevent violence and combat terrorism and crime </t>
  </si>
  <si>
    <t>16.b</t>
  </si>
  <si>
    <t>Promote and enforce non-discriminatory laws and policies for sustainable development</t>
  </si>
  <si>
    <t>17.1</t>
  </si>
  <si>
    <t>Finance: Strengthen domestic resource mobilization, including through international support to developing countries, to improve domestic capacity for tax and other revenue collection </t>
  </si>
  <si>
    <t>17.2</t>
  </si>
  <si>
    <t>Finance: Developed countries to implement fully their official development assistance commitments, including the commitment by many developed countries to achieve the target of 0.7 per cent of ODA/GNI to developing countries and 0.15 to 0.20 per cent of ODA/GNI to least developed countries; ODA providers are encouraged to consider setting a target to provide at least 0.20 per cent of ODA/GNI to least developed countries </t>
  </si>
  <si>
    <t>17.3</t>
  </si>
  <si>
    <t>Finance: Mobilize additional financial resources for developing countries from multiple sources </t>
  </si>
  <si>
    <t>17.4</t>
  </si>
  <si>
    <t>Finance: Assist developing countries in attaining long-term debt sustainability through coordinated policies aimed at fostering debt financing, debt relief and debt restructuring, as appropriate, and address the external debt of highly indebted poor countries to reduce debt distress </t>
  </si>
  <si>
    <t>17.5</t>
  </si>
  <si>
    <t>Finance: Adopt and implement investment promotion regimes for least developed countries</t>
  </si>
  <si>
    <t>17.6</t>
  </si>
  <si>
    <t>Technology: Enhance North-South, South-South and triangular regional and international cooperation on and access to science, technology and innovation and enhance knowledge sharing on mutually agreed terms, including through improved coordination among existing mechanisms, in particular at the United Nations level, and through a global technology facilitation mechanism </t>
  </si>
  <si>
    <t>17.7</t>
  </si>
  <si>
    <t>Technology: Promote the development, transfer, dissemination and diffusion of environmentally sound technologies to developing countries on favourable terms, including on concessional and preferential terms, as mutually agreed </t>
  </si>
  <si>
    <t>17.8</t>
  </si>
  <si>
    <t>Technology: Fully operationalize the technology bank and science, technology and innovation capacity-building mechanism for least developed countries by 2017 and enhance the use of enabling technology, in particular information and communications technology</t>
  </si>
  <si>
    <t>17.9</t>
  </si>
  <si>
    <t>Capacity-Building: Enhance international support for implementing effective and targeted capacity-building in developing countries to support national plans to implement all the sustainable development goals, including through North-South, South-South and triangular cooperation</t>
  </si>
  <si>
    <t>17.10</t>
  </si>
  <si>
    <t>Trade: Promote a universal, rules-based, open, non-discriminatory and equitable multilateral trading system under the World Trade Organization, including through the conclusion of negotiations under its Doha Development Agenda </t>
  </si>
  <si>
    <t>17.11</t>
  </si>
  <si>
    <t>Trade: Significantly increase the exports of developing countries, in particular with a view to doubling the least developed countries’ share of global exports by 2020 </t>
  </si>
  <si>
    <t>17.12</t>
  </si>
  <si>
    <t>Trade: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</si>
  <si>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17.13</t>
  </si>
  <si>
    <t>Systemic issues - Policy and Institutional coherence: Enhance global macroeconomic stability, including through policy coordination and policy coherence </t>
  </si>
  <si>
    <t>17.14</t>
  </si>
  <si>
    <t>Systemic issues - Policy and Institutional coherence: Enhance policy coherence for sustainable development </t>
  </si>
  <si>
    <t>17.15</t>
  </si>
  <si>
    <t>Systemic issues - Policy and Institutional coherence: Respect each country’s policy space and leadership to establish and implement policies for poverty eradication and sustainable development </t>
  </si>
  <si>
    <t>17.16</t>
  </si>
  <si>
    <t>Systemic issues - Multi-stakeholder partnerships: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 </t>
  </si>
  <si>
    <t>17.17</t>
  </si>
  <si>
    <t>Systemic issues - Multi-stakeholder partnerships: Encourage and promote effective public, public-private and civil society partnerships, building on the experience and resourcing strategies of partnerships </t>
  </si>
  <si>
    <t>17.18</t>
  </si>
  <si>
    <t>Systemic issues - Data, monitoring and accountability: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 </t>
  </si>
  <si>
    <t>17.19</t>
  </si>
  <si>
    <t>Systemic issues - Data, monitoring and accountability: By 2030, build on existing initiatives to develop measurements of progress on sustainable development that complement gross domestic product, and support statistical capacity-building in developing countries</t>
  </si>
  <si>
    <t>Global indicator framework for the Sustainable Development Goals and targets 
of the 2030 Agenda for Sustainable Development*</t>
  </si>
  <si>
    <r>
      <t>Sustainable Development Goal indicators should be disaggregated, where relevant, by income, sex, age, race, ethnicity, migratory status, disability and geographic location, or other characteristics, in accordance with the Fundamental Principles of Official Statistics.</t>
    </r>
    <r>
      <rPr>
        <vertAlign val="superscript"/>
        <sz val="10"/>
        <color theme="1"/>
        <rFont val="Times New Roman"/>
        <family val="1"/>
      </rPr>
      <t>1</t>
    </r>
    <r>
      <rPr>
        <sz val="10"/>
        <color theme="1"/>
        <rFont val="Times New Roman"/>
        <family val="1"/>
      </rPr>
      <t xml:space="preserve"> </t>
    </r>
  </si>
  <si>
    <t>Goals and targets (from the 2030 Agenda for Sustainable Development)</t>
  </si>
  <si>
    <t>Indicators</t>
  </si>
  <si>
    <r>
      <t>UNSD Indicator Codes</t>
    </r>
    <r>
      <rPr>
        <vertAlign val="superscript"/>
        <sz val="8"/>
        <color theme="1"/>
        <rFont val="Calibri"/>
        <family val="2"/>
      </rPr>
      <t>†</t>
    </r>
  </si>
  <si>
    <t>Goal 1. End poverty in all its forms everywhere</t>
  </si>
  <si>
    <t>1.1 By 2030, eradicate extreme poverty for all people everywhere, currently measured as people living on less than $1.25 a day</t>
  </si>
  <si>
    <t>1.1.1 Proportion of population below the international poverty line, by sex, age, employment status and geographical location (urban/rural)</t>
  </si>
  <si>
    <t>C010101</t>
  </si>
  <si>
    <t>1.2 By 2030, reduce at least by half the proportion of men, women and children of all ages living in poverty in all its dimensions according to national definitions</t>
  </si>
  <si>
    <t>1.2.1 Proportion of population living below the national poverty line, by sex and age</t>
  </si>
  <si>
    <t>C010201</t>
  </si>
  <si>
    <t>1.2.2 Proportion of men, women and children of all ages living in poverty in all its dimensions according to national definitions</t>
  </si>
  <si>
    <t>C010202</t>
  </si>
  <si>
    <t>1.3 Implement nationally appropriate social protection systems and measures for all, including floors, and by 2030 achieve substantial coverage of the poor and the vulnerable</t>
  </si>
  <si>
    <t>1.3.1 Proportion of population covered by social protection floors/systems, by sex, distinguishing children, unemployed persons, older persons, persons with disabilities, pregnant women, newborns, work-injury victims and the poor and the vulnerable</t>
  </si>
  <si>
    <t>C010301</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</si>
  <si>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</si>
  <si>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1.4.1 Proportion of population living in households with access to basic services</t>
  </si>
  <si>
    <t>C010401</t>
  </si>
  <si>
    <t>1.4.2 Proportion of total adult population with secure tenure rights to land, with legally recognized documentation and who perceive their rights to land as secure, by sex and by type of tenure</t>
  </si>
  <si>
    <t>C010402</t>
  </si>
  <si>
    <t>1.5 By 2030, build the resilience of the poor and those in vulnerable situations and reduce their exposure and vulnerability to climate-related extreme events and other economic, social and environmental shocks and disasters</t>
  </si>
  <si>
    <t>1.5.1 Number of deaths, missing persons and directly affected persons attributed to disasters per 100,000 population</t>
  </si>
  <si>
    <t>C200303</t>
  </si>
  <si>
    <t>1.5.2 Direct economic loss attributed to disasters in relation to global gross domestic product (GDP)</t>
  </si>
  <si>
    <t>C010502</t>
  </si>
  <si>
    <t>1.5.3 Number of countries that adopt and implement national disaster risk reduction strategies in line with the Sendai Framework for Disaster Risk Reduction 2015–2030</t>
  </si>
  <si>
    <t>C200304</t>
  </si>
  <si>
    <t>1.5.4 Proportion of local governments that adopt and implement local disaster risk reduction strategies in line with national disaster risk reduction strategies</t>
  </si>
  <si>
    <t>C200305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</si>
  <si>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</si>
  <si>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1.a.1 Proportion of domestically generated resources allocated by the government directly to poverty reduction programmes</t>
  </si>
  <si>
    <t>C010a01</t>
  </si>
  <si>
    <t>1.a.2 Proportion of total government spending on essential services (education, health and social protection)</t>
  </si>
  <si>
    <t>C010a02</t>
  </si>
  <si>
    <t>1.a.3 Sum of total grants and non-debt-creating inflows directly allocated to poverty reduction programmes as a proportion of GDP</t>
  </si>
  <si>
    <t>C010a03</t>
  </si>
  <si>
    <t>1.b Create sound policy frameworks at the national, regional and international levels, based on pro-poor and gender-sensitive development strategies, to support accelerated investment in poverty eradication actions</t>
  </si>
  <si>
    <t>1.b.1 Proportion of government recurrent and capital spending to sectors that disproportionately benefit women, the poor and vulnerable groups</t>
  </si>
  <si>
    <t>C010b01</t>
  </si>
  <si>
    <t>Goal 2. End hunger, achieve food security and improved nutrition and promote sustainable agriculture</t>
  </si>
  <si>
    <t>2.1 By 2030, end hunger and ensure access by all people, in particular the poor and people in vulnerable situations, including infants, to safe, nutritious and sufficient food all year round</t>
  </si>
  <si>
    <t>2.1.1 Prevalence of undernourishment</t>
  </si>
  <si>
    <t>C020101</t>
  </si>
  <si>
    <t>2.1.2 Prevalence of moderate or severe food insecurity in the population, based on the Food Insecurity Experience Scale (FIES)</t>
  </si>
  <si>
    <t>C020102</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</si>
  <si>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</si>
  <si>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2.2.1 Prevalence of stunting (height for age &lt;-2 standard deviation from the median of the World Health Organization (WHO) Child Growth Standards) among children under 5 years of age</t>
  </si>
  <si>
    <t>C020201</t>
  </si>
  <si>
    <t>2.2.2 Prevalence of malnutrition (weight for height &gt;+2 or &lt;-2 standard deviation from the median of the WHO Child Growth Standards) among children under 5 years of age, by type (wasting and overweight)</t>
  </si>
  <si>
    <t>C020202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</si>
  <si>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</si>
  <si>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2.3.1 Volume of production per labour unit by classes of farming/pastoral/forestry enterprise size</t>
  </si>
  <si>
    <t>C020301</t>
  </si>
  <si>
    <t>2.3.2 Average income of small-scale food producers, by sex and indigenous status</t>
  </si>
  <si>
    <t>C020302</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</si>
  <si>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</si>
  <si>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2.4.1 Proportion of agricultural area under productive and sustainable agriculture</t>
  </si>
  <si>
    <t>C020401</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</si>
  <si>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</si>
  <si>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2.5.1 Number of plant and animal genetic resources for food and agriculture secured in either medium- or long-term conservation facilities</t>
  </si>
  <si>
    <t>C020501</t>
  </si>
  <si>
    <t>2.5.2 Proportion of local breeds classified as being at risk, not at risk or at unknown level of risk of extinction</t>
  </si>
  <si>
    <t>C020502</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</si>
  <si>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</si>
  <si>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2.a.1 The agriculture orientation index for government expenditures</t>
  </si>
  <si>
    <t>C020a01</t>
  </si>
  <si>
    <t>2.a.2 Total official flows (official development assistance plus other official flows) to the agriculture sector</t>
  </si>
  <si>
    <t>C020a02</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</si>
  <si>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</si>
  <si>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2.b.1 Agricultural export subsidies</t>
  </si>
  <si>
    <t>C020b02</t>
  </si>
  <si>
    <t>2.c Adopt measures to ensure the proper functioning of food commodity markets and their derivatives and facilitate timely access to market information, including on food reserves, in order to help limit extreme food price volatility</t>
  </si>
  <si>
    <t>2.c.1 Indicator of food price anomalies</t>
  </si>
  <si>
    <t>C020c01</t>
  </si>
  <si>
    <t>Goal 3. Ensure healthy lives and promote well-being for all at all ages</t>
  </si>
  <si>
    <t>3.1 By 2030, reduce the global maternal mortality ratio to less than 70 per 100,000 live births</t>
  </si>
  <si>
    <t>3.1.1 Maternal mortality ratio</t>
  </si>
  <si>
    <t>C030101</t>
  </si>
  <si>
    <t>3.1.2 Proportion of births attended by skilled health personnel</t>
  </si>
  <si>
    <t>C030102</t>
  </si>
  <si>
    <t>3.2 By 2030, end preventable deaths of newborns and children under 5 years of age, with all countries aiming to reduce neonatal mortality to at least as low as 12 per 1,000 live births and under‑5 mortality to at least as low as 25 per 1,000 live births</t>
  </si>
  <si>
    <t>3.2.1 Under‑5 mortality rate</t>
  </si>
  <si>
    <t>C030201</t>
  </si>
  <si>
    <t>3.2.2 Neonatal mortality rate</t>
  </si>
  <si>
    <t>C030202</t>
  </si>
  <si>
    <t>3.3 By 2030, end the epidemics of AIDS, tuberculosis, malaria and neglected tropical diseases and combat hepatitis, water-borne diseases and other communicable diseases</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</si>
  <si>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</si>
  <si>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</si>
  <si>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</si>
  <si>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</si>
  <si>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</si>
  <si>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</si>
  <si>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</si>
  <si>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</si>
  <si>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</si>
  <si>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</si>
  <si>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 By 2030, reduce by one third premature mortality from non-communicable diseases through prevention and treatment and promote mental health and well-being</t>
  </si>
  <si>
    <t>3.4.1 Mortality rate attributed to cardiovascular disease, cancer, diabetes or chronic respiratory disease</t>
  </si>
  <si>
    <t>C030401</t>
  </si>
  <si>
    <t>3.4.2 Suicide mortality rate</t>
  </si>
  <si>
    <t>C030402</t>
  </si>
  <si>
    <t>3.5 Strengthen the prevention and treatment of substance abuse, including narcotic drug abuse and harmful use of alcohol</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</si>
  <si>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</si>
  <si>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</si>
  <si>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</si>
  <si>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</si>
  <si>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 By 2020, halve the number of global deaths and injuries from road traffic accidents</t>
  </si>
  <si>
    <t>3.6.1 Death rate due to road traffic injuries</t>
  </si>
  <si>
    <t>C030601</t>
  </si>
  <si>
    <t>3.7 By 2030, ensure universal access to sexual and reproductive health-care services, including for family planning, information and education, and the integration of reproductive health into national strategies and programmes</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</si>
  <si>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</si>
  <si>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</si>
  <si>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</si>
  <si>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</si>
  <si>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 Achieve universal health coverage, including financial risk protection, access to quality essential health-care services and access to safe, effective, quality and affordable essential medicines and vaccines for all</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</si>
  <si>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</si>
  <si>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</si>
  <si>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</si>
  <si>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</si>
  <si>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 By 2030, substantially reduce the number of deaths and illnesses from hazardous chemicals and air, water and soil pollution and contamination</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</si>
  <si>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</si>
  <si>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</si>
  <si>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</si>
  <si>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</si>
  <si>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</si>
  <si>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</si>
  <si>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 Strengthen the implementation of the World Health Organization Framework Convention on Tobacco Control in all countries, as appropriate</t>
  </si>
  <si>
    <t>3.a.1 Age-standardized prevalence of current tobacco use among persons aged 15 years and older</t>
  </si>
  <si>
    <t>C030a01</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</si>
  <si>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</si>
  <si>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</si>
  <si>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</si>
  <si>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</si>
  <si>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</si>
  <si>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</si>
  <si>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</si>
  <si>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 Substantially increase health financing and the recruitment, development, training and retention of the health workforce in developing countries, especially in least developed countries and small island developing States</t>
  </si>
  <si>
    <t>3.c.1 Health worker density and distribution</t>
  </si>
  <si>
    <t>C030c01</t>
  </si>
  <si>
    <t>3.d Strengthen the capacity of all countries, in particular developing countries, for early warning, risk reduction and management of national and global health risks</t>
  </si>
  <si>
    <t>3.d.1 International Health Regulations (IHR) capacity and health emergency preparedness</t>
  </si>
  <si>
    <t>C030d01</t>
  </si>
  <si>
    <t>Goal 4. Ensure inclusive and equitable quality education and promote lifelong learning opportunities for all</t>
  </si>
  <si>
    <t>4.1 By 2030, ensure that all girls and boys complete free, equitable and quality primary and secondary education leading to relevant and effective learning outcomes</t>
  </si>
  <si>
    <t>4.1.1 Proportion of children and young people (a) in grades 2/3; (b) at the end of primary; and (c) at the end of lower secondary achieving at least a minimum proficiency level in (i) reading and (ii) mathematics, by sex</t>
  </si>
  <si>
    <t>C040101</t>
  </si>
  <si>
    <t>4.2 By 2030, ensure that all girls and boys have access to quality early childhood development, care and pre‑primary education so that they are ready for primary education</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</si>
  <si>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</si>
  <si>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</si>
  <si>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</si>
  <si>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</si>
  <si>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 By 2030, ensure equal access for all women and men to affordable and quality technical, vocational and tertiary education, including university</t>
  </si>
  <si>
    <t>4.3.1 Participation rate of youth and adults in formal and non-formal education and training in the previous 12 months, by sex</t>
  </si>
  <si>
    <t>C040301</t>
  </si>
  <si>
    <t>4.4 By 2030, substantially increase the number of youth and adults who have relevant skills, including technical and vocational skills, for employment, decent jobs and entrepreneurship</t>
  </si>
  <si>
    <t>4.4.1 Proportion of youth and adults with information and communications technology (ICT) skills, by type of skill</t>
  </si>
  <si>
    <t>C040401</t>
  </si>
  <si>
    <t>4.5 By 2030, eliminate gender disparities in education and ensure equal access to all levels of education and vocational training for the vulnerable, including persons with disabilities, indigenous peoples and children in vulnerable situations</t>
  </si>
  <si>
    <t>4.5.1 Parity indices (female/male, rural/urban, bottom/top wealth quintile and others such as disability status, indigenous peoples and conflict-affected, as data become available) for all education indicators on this list that can be disaggregated</t>
  </si>
  <si>
    <t>C040501</t>
  </si>
  <si>
    <t>4.6 By 2030, ensure that all youth and a substantial proportion of adults, both men and women, achieve literacy and numeracy</t>
  </si>
  <si>
    <t>4.6.1 Proportion of population in a given age group achieving at least a fixed level of proficiency in functional (a) literacy and (b) numeracy skills, by sex</t>
  </si>
  <si>
    <t>C040601</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</si>
  <si>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</si>
  <si>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</si>
  <si>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</si>
  <si>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 Build and upgrade education facilities that are child, disability and gender sensitive and provide safe, non-violent, inclusive and effective learning environments for all</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</si>
  <si>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</si>
  <si>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</si>
  <si>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</si>
  <si>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4.b.1 Volume of official development assistance flows for scholarships by sector and type of study</t>
  </si>
  <si>
    <t>C040b01</t>
  </si>
  <si>
    <t>4.c By 2030, substantially increase the supply of qualified teachers, including through international cooperation for teacher training in developing countries, especially least developed countries and small island developing States</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</si>
  <si>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</si>
  <si>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</si>
  <si>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Goal 5. Achieve gender equality and empower all women and girls</t>
  </si>
  <si>
    <t>5.1 End all forms of discrimination against all women and girls everywhere</t>
  </si>
  <si>
    <t>5.1.1 Whether or not legal frameworks are in place to promote, enforce and monitor equality and non‑discrimination on the basis of sex</t>
  </si>
  <si>
    <t>C050101</t>
  </si>
  <si>
    <t>5.2 Eliminate all forms of violence against all women and girls in the public and private spheres, including trafficking and sexual and other types of exploitation</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</si>
  <si>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</si>
  <si>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</si>
  <si>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</si>
  <si>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</si>
  <si>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 Eliminate all harmful practices, such as child, early and forced marriage and female genital mutilation</t>
  </si>
  <si>
    <t>5.3.1 Proportion of women aged 20–24 years who were married or in a union before age 15 and before age 18</t>
  </si>
  <si>
    <t>C050301</t>
  </si>
  <si>
    <t>5.3.2 Proportion of girls and women aged 15–49 years who have undergone female genital mutilation/cutting, by age</t>
  </si>
  <si>
    <t>C050302</t>
  </si>
  <si>
    <t>5.4 Recognize and value unpaid care and domestic work through the provision of public services, infrastructure and social protection policies and the promotion of shared responsibility within the household and the family as nationally appropriate</t>
  </si>
  <si>
    <t>5.4.1 Proportion of time spent on unpaid domestic and care work, by sex, age and location</t>
  </si>
  <si>
    <t>C050401</t>
  </si>
  <si>
    <t>5.5 Ensure women’s full and effective participation and equal opportunities for leadership at all levels of decision-making in political, economic and public life</t>
  </si>
  <si>
    <t>5.5.1 Proportion of seats held by women in (a) national parliaments and (b) local governments</t>
  </si>
  <si>
    <t>C050501</t>
  </si>
  <si>
    <t>5.5.2 Proportion of women in managerial positions</t>
  </si>
  <si>
    <t>C050502</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</si>
  <si>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</si>
  <si>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</si>
  <si>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</si>
  <si>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</si>
  <si>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</si>
  <si>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 Undertake reforms to give women equal rights to economic resources, as well as access to ownership and control over land and other forms of property, financial services, inheritance and natural resources, in accordance with national laws</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</si>
  <si>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</si>
  <si>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</si>
  <si>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</si>
  <si>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</si>
  <si>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 Enhance the use of enabling technology, in particular information and communications technology, to promote the empowerment of women</t>
  </si>
  <si>
    <t>5.b.1 Proportion of individuals who own a mobile telephone, by sex</t>
  </si>
  <si>
    <t>C050b01</t>
  </si>
  <si>
    <t>5.c Adopt and strengthen sound policies and enforceable legislation for the promotion of gender equality and the empowerment of all women and girls at all levels</t>
  </si>
  <si>
    <t>5.c.1 Proportion of countries with systems to track and make public allocations for gender equality and women’s empowerment</t>
  </si>
  <si>
    <t>C050c01</t>
  </si>
  <si>
    <t>Goal 6. Ensure availability and sustainable management of water and sanitation for all</t>
  </si>
  <si>
    <t>6.1 By 2030, achieve universal and equitable access to safe and affordable drinking water for all</t>
  </si>
  <si>
    <t>6.1.1 Proportion of population using safely managed drinking water services</t>
  </si>
  <si>
    <t>C060101</t>
  </si>
  <si>
    <t>6.2 By 2030, achieve access to adequate and equitable sanitation and hygiene for all and end open defecation, paying special attention to the needs of women and girls and those in vulnerable situations</t>
  </si>
  <si>
    <t>6.2.1 Proportion of population using safely managed sanitation services, including a hand-washing facility with soap and water</t>
  </si>
  <si>
    <t>C060201</t>
  </si>
  <si>
    <t>6.3 By 2030, improve water quality by reducing pollution, eliminating dumping and minimizing release of hazardous chemicals and materials, halving the proportion of untreated wastewater and substantially increasing recycling and safe reuse globally</t>
  </si>
  <si>
    <t>6.3.1 Proportion of wastewater safely treated</t>
  </si>
  <si>
    <t>C060301</t>
  </si>
  <si>
    <t>6.3.2 Proportion of bodies of water with good ambient water quality</t>
  </si>
  <si>
    <t>C060302</t>
  </si>
  <si>
    <t>6.4 By 2030, substantially increase water-use efficiency across all sectors and ensure sustainable withdrawals and supply of freshwater to address water scarcity and substantially reduce the number of people suffering from water scarcity</t>
  </si>
  <si>
    <t>6.4.1 Change in water-use efficiency over time</t>
  </si>
  <si>
    <t>C060401</t>
  </si>
  <si>
    <t>6.4.2 Level of water stress: freshwater withdrawal as a proportion of available freshwater resources</t>
  </si>
  <si>
    <t>C060402</t>
  </si>
  <si>
    <t>6.5 By 2030, implement integrated water resources management at all levels, including through transboundary cooperation as appropriate</t>
  </si>
  <si>
    <t>6.5.1 Degree of integrated water resources management implementation (0–100)</t>
  </si>
  <si>
    <t>C060501</t>
  </si>
  <si>
    <t>6.5.2 Proportion of transboundary basin area with an operational arrangement for water cooperation</t>
  </si>
  <si>
    <t>C060502</t>
  </si>
  <si>
    <t>6.6 By 2020, protect and restore water-related ecosystems, including mountains, forests, wetlands, rivers, aquifers and lakes</t>
  </si>
  <si>
    <t>6.6.1 Change in the extent of water-related ecosystems over time</t>
  </si>
  <si>
    <t>C060601</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</si>
  <si>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</si>
  <si>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6.a.1 Amount of water- and sanitation-related official development assistance that is part of a government-coordinated spending plan</t>
  </si>
  <si>
    <t>C060a01</t>
  </si>
  <si>
    <t>6.b Support and strengthen the participation of local communities in improving water and sanitation management</t>
  </si>
  <si>
    <t>6.b.1 Proportion of local administrative units with established and operational policies and procedures for participation of local communities in water and sanitation management</t>
  </si>
  <si>
    <t>C060b01</t>
  </si>
  <si>
    <t>Goal 7. Ensure access to affordable, reliable, sustainable and modern energy for all</t>
  </si>
  <si>
    <t>7.1 By 2030, ensure universal access to affordable, reliable and modern energy services</t>
  </si>
  <si>
    <t>7.1.1 Proportion of population with access to electricity</t>
  </si>
  <si>
    <t>C070101</t>
  </si>
  <si>
    <t>7.1.2 Proportion of population with primary reliance on clean fuels and technology</t>
  </si>
  <si>
    <t>C070102</t>
  </si>
  <si>
    <t>7.2 By 2030, increase substantially the share of renewable energy in the global energy mix</t>
  </si>
  <si>
    <t>7.2.1 Renewable energy share in the total final energy consumption</t>
  </si>
  <si>
    <t>C070201</t>
  </si>
  <si>
    <t>7.3 By 2030, double the global rate of improvement in energy efficiency</t>
  </si>
  <si>
    <t>7.3.1 Energy intensity measured in terms of primary energy and GDP</t>
  </si>
  <si>
    <t>C070301</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</si>
  <si>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</si>
  <si>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7.a.1 International financial flows to developing countries in support of clean energy research and development and renewable energy production, including in hybrid systems</t>
  </si>
  <si>
    <t>C070a01</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</si>
  <si>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</si>
  <si>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7.b.1 Investments in energy efficiency as a proportion of GDP and the amount of foreign direct investment in financial transfer for infrastructure and technology to sustainable development services</t>
  </si>
  <si>
    <t>C070b01</t>
  </si>
  <si>
    <t>Goal 8. Promote sustained, inclusive and sustainable economic growth, full and productive employment and decent work for all</t>
  </si>
  <si>
    <t>8.1 Sustain per capita economic growth in accordance with national circumstances and, in particular, at least 7 per cent gross domestic product growth per annum in the least developed countries</t>
  </si>
  <si>
    <t>8.1.1 Annual growth rate of real GDP per capita</t>
  </si>
  <si>
    <t>C080101</t>
  </si>
  <si>
    <t>8.2 Achieve higher levels of economic productivity through diversification, technological upgrading and innovation, including through a focus on high-value added and labour-intensive sectors</t>
  </si>
  <si>
    <t>8.2.1 Annual growth rate of real GDP per employed person</t>
  </si>
  <si>
    <t>C080201</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</si>
  <si>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</si>
  <si>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8.3.1 Proportion of informal employment in non‑agriculture employment, by sex</t>
  </si>
  <si>
    <t>C080301</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</si>
  <si>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</si>
  <si>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8.4.1 Material footprint, material footprint per capita, and material footprint per GDP</t>
  </si>
  <si>
    <t>C200202</t>
  </si>
  <si>
    <t>8.4.2 Domestic material consumption, domestic material consumption per capita, and domestic material consumption per GDP</t>
  </si>
  <si>
    <t>C200203</t>
  </si>
  <si>
    <t>8.5 By 2030, achieve full and productive employment and decent work for all women and men, including for young people and persons with disabilities, and equal pay for work of equal value</t>
  </si>
  <si>
    <t>8.5.1 Average hourly earnings of female and male employees, by occupation, age and persons with disabilities</t>
  </si>
  <si>
    <t>C080501</t>
  </si>
  <si>
    <t>8.5.2 Unemployment rate, by sex, age and persons with disabilities</t>
  </si>
  <si>
    <t>C080502</t>
  </si>
  <si>
    <t>8.6 By 2020, substantially reduce the proportion of youth not in employment, education or training</t>
  </si>
  <si>
    <t>8.6.1 Proportion of youth (aged 15–24 years) not in education, employment or training</t>
  </si>
  <si>
    <t>C080601</t>
  </si>
  <si>
    <t xml:space="preserve">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 </t>
  </si>
  <si>
    <t>8.7.1 Proportion and number of children aged 5–17 years engaged in child labour, by sex and age</t>
  </si>
  <si>
    <t>C080701</t>
  </si>
  <si>
    <t>8.8 Protect labour rights and promote safe and secure working environments for all workers, including migrant workers, in particular women migrants, and those in precarious employment</t>
  </si>
  <si>
    <t>8.8.1 Frequency rates of fatal and non-fatal occupational injuries, by sex and migrant status</t>
  </si>
  <si>
    <t>C080801</t>
  </si>
  <si>
    <t>8.8.2 Level of national compliance with labour rights (freedom of association and collective bargaining) based on International Labour Organization (ILO) textual sources and national legislation, by sex and migrant status</t>
  </si>
  <si>
    <t>C080802</t>
  </si>
  <si>
    <t>8.9 By 2030, devise and implement policies to promote sustainable tourism that creates jobs and promotes local culture and products</t>
  </si>
  <si>
    <t>8.9.1 Tourism direct GDP as a proportion of total GDP and in growth rate</t>
  </si>
  <si>
    <t>C080901</t>
  </si>
  <si>
    <t>8.9.2 Proportion of jobs in sustainable tourism industries out of total tourism jobs</t>
  </si>
  <si>
    <t>C080902</t>
  </si>
  <si>
    <t>8.10 Strengthen the capacity of domestic financial institutions to encourage and expand access to banking, insurance and financial services for all</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</si>
  <si>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</si>
  <si>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</si>
  <si>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</si>
  <si>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</si>
  <si>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 Increase Aid for Trade support for developing countries, in particular least developed countries, including through the Enhanced Integrated Framework for Trade-related Technical Assistance to Least Developed Countries</t>
  </si>
  <si>
    <t>8.a.1 Aid for Trade commitments and disbursements</t>
  </si>
  <si>
    <t>C080a01</t>
  </si>
  <si>
    <t>8.b By 2020, develop and operationalize a global strategy for youth employment and implement the Global Jobs Pact of the International Labour Organization</t>
  </si>
  <si>
    <t>8.b.1 Existence of a developed and operationalized national strategy for youth employment, as a distinct strategy or as part of a national employment strategy</t>
  </si>
  <si>
    <t>C080b01</t>
  </si>
  <si>
    <t>Goal 9. Build resilient infrastructure, promote inclusive and sustainable industrialization and foster innovation</t>
  </si>
  <si>
    <t>9.1 Develop quality, reliable, sustainable and resilient infrastructure, including regional and transborder infrastructure, to support economic development and human well-being, with a focus on affordable and equitable access for all</t>
  </si>
  <si>
    <t>9.1.1 Proportion of the rural population who live within 2 km of an all-season road</t>
  </si>
  <si>
    <t>C090101</t>
  </si>
  <si>
    <t>9.1.2 Passenger and freight volumes, by mode of transport</t>
  </si>
  <si>
    <t>C090102</t>
  </si>
  <si>
    <t>9.2 Promote inclusive and sustainable industrialization and, by 2030, significantly raise industry’s share of employment and gross domestic product, in line with national circumstances, and double its share in least developed countries</t>
  </si>
  <si>
    <t>9.2.1 Manufacturing value added as a proportion of GDP and per capita</t>
  </si>
  <si>
    <t>C090201</t>
  </si>
  <si>
    <t>9.2.2 Manufacturing employment as a proportion of total employment</t>
  </si>
  <si>
    <t>C090202</t>
  </si>
  <si>
    <t>9.3 Increase the access of small-scale industrial and other enterprises, in particular in developing countries, to financial services, including affordable credit, and their integration into value chains and markets</t>
  </si>
  <si>
    <t>9.3.1 Proportion of small-scale industries in total industry value added</t>
  </si>
  <si>
    <t>C090301</t>
  </si>
  <si>
    <t>9.3.2 Proportion of small-scale industries with a loan or line of credit</t>
  </si>
  <si>
    <t>C090302</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</si>
  <si>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</si>
  <si>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r>
      <t>9.4.1 CO</t>
    </r>
    <r>
      <rPr>
        <vertAlign val="subscript"/>
        <sz val="10"/>
        <color theme="1"/>
        <rFont val="Times New Roman"/>
        <family val="1"/>
      </rPr>
      <t xml:space="preserve">2 </t>
    </r>
    <r>
      <rPr>
        <sz val="10"/>
        <color theme="1"/>
        <rFont val="Times New Roman"/>
        <family val="1"/>
      </rPr>
      <t>emission per unit of value added</t>
    </r>
  </si>
  <si>
    <t>C090401</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</si>
  <si>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</si>
  <si>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9.5.1 Research and development expenditure as a proportion of GDP</t>
  </si>
  <si>
    <t>C090501</t>
  </si>
  <si>
    <t>9.5.2 Researchers (in full-time equivalent) per million inhabitants</t>
  </si>
  <si>
    <t>C090502</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</si>
  <si>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</si>
  <si>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9.a.1 Total official international support (official development assistance plus other official flows) to infrastructure</t>
  </si>
  <si>
    <t>C090a01</t>
  </si>
  <si>
    <t>9.b Support domestic technology development, research and innovation in developing countries, including by ensuring a conducive policy environment for, inter alia, industrial diversification and value addition to commodities</t>
  </si>
  <si>
    <t>9.b.1 Proportion of medium and high-tech industry value added in total value added</t>
  </si>
  <si>
    <t>C090b01</t>
  </si>
  <si>
    <t>9.c Significantly increase access to information and communications technology and strive to provide universal and affordable access to the Internet in least developed countries by 2020</t>
  </si>
  <si>
    <t>9.c.1 Proportion of population covered by a mobile network, by technology</t>
  </si>
  <si>
    <t>C090c01</t>
  </si>
  <si>
    <t>Goal 10. Reduce inequality within and among countries</t>
  </si>
  <si>
    <t>10.1 By 2030, progressively achieve and sustain income growth of the bottom 40 per cent of the population at a rate higher than the national average</t>
  </si>
  <si>
    <t>10.1.1 Growth rates of household expenditure or income per capita among the bottom 40 per cent of the population and the total population</t>
  </si>
  <si>
    <t>C100101</t>
  </si>
  <si>
    <t>10.2 By 2030, empower and promote the social, economic and political inclusion of all, irrespective of age, sex, disability, race, ethnicity, origin, religion or economic or other status</t>
  </si>
  <si>
    <t>10.2.1 Proportion of people living below 50 per cent of median income, by sex, age and persons with disabilities</t>
  </si>
  <si>
    <t>C100201</t>
  </si>
  <si>
    <t>10.3 Ensure equal opportunity and reduce inequalities of outcome, including by eliminating discriminatory laws, policies and practices and promoting appropriate legislation, policies and action in this regard</t>
  </si>
  <si>
    <t>10.3.1 Proportion of population reporting having personally felt discriminated against or harassed in the previous 12 months on the basis of a ground of discrimination prohibited under international human rights law</t>
  </si>
  <si>
    <t>C200204</t>
  </si>
  <si>
    <t>10.4 Adopt policies, especially fiscal, wage and social protection policies, and progressively achieve greater equality</t>
  </si>
  <si>
    <t>10.4.1 Labour share of GDP, comprising wages and social protection transfers</t>
  </si>
  <si>
    <t>C100401</t>
  </si>
  <si>
    <t>10.5 Improve the regulation and monitoring of global financial markets and institutions and strengthen the implementation of such regulations</t>
  </si>
  <si>
    <t>10.5.1 Financial Soundness Indicators</t>
  </si>
  <si>
    <t>C100501</t>
  </si>
  <si>
    <t>10.6 Ensure enhanced representation and voice for developing countries in decision-making in global international economic and financial institutions in order to deliver more effective, credible, accountable and legitimate institutions</t>
  </si>
  <si>
    <t>10.6.1 Proportion of members and voting rights of developing countries in international organizations</t>
  </si>
  <si>
    <t>C200205</t>
  </si>
  <si>
    <t>10.7 Facilitate orderly, safe, regular and responsible migration and mobility of people, including through the implementation of planned and well-managed migration policies</t>
  </si>
  <si>
    <t>10.7.1 Recruitment cost borne by employee as a proportion of yearly income earned in country of destination</t>
  </si>
  <si>
    <t>C100701</t>
  </si>
  <si>
    <t>10.7.2 Number of countries that have implemented well-managed migration policies</t>
  </si>
  <si>
    <t>C100702</t>
  </si>
  <si>
    <t>10.a Implement the principle of special and differential treatment for developing countries, in particular least developed countries, in accordance with World Trade Organization agreements</t>
  </si>
  <si>
    <t>10.a.1 Proportion of tariff lines applied to imports from least developed countries and developing countries with zero-tariff</t>
  </si>
  <si>
    <t>C100a01</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</si>
  <si>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</si>
  <si>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10.b.1 Total resource flows for development, by recipient and donor countries and type of flow (e.g. official development assistance, foreign direct investment and other flows)</t>
  </si>
  <si>
    <t>C100b01</t>
  </si>
  <si>
    <t>10.c By 2030, reduce to less than 3 per cent the transaction costs of migrant remittances and eliminate remittance corridors with costs higher than 5 per cent</t>
  </si>
  <si>
    <t>10.c.1 Remittance costs as a proportion of the amount remitted</t>
  </si>
  <si>
    <t>C100c01</t>
  </si>
  <si>
    <t>Goal 11. Make cities and human settlements inclusive, safe, resilient and sustainable</t>
  </si>
  <si>
    <t>11.1 By 2030, ensure access for all to adequate, safe and affordable housing and basic services and upgrade slums</t>
  </si>
  <si>
    <t>11.1.1 Proportion of urban population living in slums, informal settlements or inadequate housing</t>
  </si>
  <si>
    <t>C110101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</si>
  <si>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</si>
  <si>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11.2.1 Proportion of population that has convenient access to public transport, by sex, age and persons with disabilities</t>
  </si>
  <si>
    <t>C110201</t>
  </si>
  <si>
    <t>11.3 By 2030, enhance inclusive and sustainable urbanization and capacity for participatory, integrated and sustainable human settlement planning and management in all countries</t>
  </si>
  <si>
    <t>11.3.1 Ratio of land consumption rate to population growth rate</t>
  </si>
  <si>
    <t>C110301</t>
  </si>
  <si>
    <t>11.3.2 Proportion of cities with a direct participation structure of civil society in urban planning and management that operate regularly and democratically</t>
  </si>
  <si>
    <t>C110302</t>
  </si>
  <si>
    <t>11.4 Strengthen efforts to protect and safeguard the world’s cultural and natural heritage</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</si>
  <si>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</si>
  <si>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</si>
  <si>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</si>
  <si>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</si>
  <si>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</si>
  <si>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</si>
  <si>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 By 2030, reduce the adverse per capita environmental impact of cities, including by paying special attention to air quality and municipal and other waste management</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</si>
  <si>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</si>
  <si>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</si>
  <si>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</si>
  <si>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</si>
  <si>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 By 2030, provide universal access to safe, inclusive and accessible, green and public spaces, in particular for women and children, older persons and persons with disabilities</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</si>
  <si>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</si>
  <si>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</si>
  <si>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</si>
  <si>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</si>
  <si>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 Support positive economic, social and environmental links between urban, peri-urban and rural areas by strengthening national and regional development planning</t>
  </si>
  <si>
    <t>11.a.1 Proportion of population living in cities that implement urban and regional development plans integrating population projections and resource needs, by size of city</t>
  </si>
  <si>
    <t>C110a01</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</si>
  <si>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</si>
  <si>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</si>
  <si>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</si>
  <si>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 Support least developed countries, including through financial and technical assistance, in building sustainable and resilient buildings utilizing local materials</t>
  </si>
  <si>
    <t>11.c.1 Proportion of financial support to the least developed countries that is allocated to the construction and retrofitting of sustainable, resilient and resource-efficient buildings utilizing local materials</t>
  </si>
  <si>
    <t>C110c01</t>
  </si>
  <si>
    <t>Goal 12. Ensure sustainable consumption and production patterns</t>
  </si>
  <si>
    <t>12.1 Implement the 10‑Year Framework of Programmes on Sustainable Consumption and Production Patterns, all countries taking action, with developed countries taking the lead, taking into account the development and capabilities of developing countries</t>
  </si>
  <si>
    <t>12.1.1 Number of countries with sustainable consumption and production (SCP) national action plans or SCP mainstreamed as a priority or a target into national policies</t>
  </si>
  <si>
    <t>C120101</t>
  </si>
  <si>
    <t>12.2 By 2030, achieve the sustainable management and efficient use of natural resources</t>
  </si>
  <si>
    <t>12.2.1 Material footprint, material footprint per capita, and material footprint per GDP</t>
  </si>
  <si>
    <t>12.2.2 Domestic material consumption, domestic material consumption per capita, and domestic material consumption per GDP</t>
  </si>
  <si>
    <t>12.3 By 2030, halve per capita global food waste at the retail and consumer levels and reduce food losses along production and supply chains, including post-harvest losses</t>
  </si>
  <si>
    <t>12.3.1 Global food loss index</t>
  </si>
  <si>
    <t>C120301</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</si>
  <si>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</si>
  <si>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</si>
  <si>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</si>
  <si>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</si>
  <si>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</si>
  <si>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 By 2030, substantially reduce waste generation through prevention, reduction, recycling and reuse</t>
  </si>
  <si>
    <t>12.5.1 National recycling rate, tons of material recycled</t>
  </si>
  <si>
    <t>C120501</t>
  </si>
  <si>
    <t>12.6 Encourage companies, especially large and transnational companies, to adopt sustainable practices and to integrate sustainability information into their reporting cycle</t>
  </si>
  <si>
    <t>12.6.1 Number of companies publishing sustainability reports</t>
  </si>
  <si>
    <t>C120601</t>
  </si>
  <si>
    <t>12.7 Promote public procurement practices that are sustainable, in accordance with national policies and priorities</t>
  </si>
  <si>
    <t>12.7.1 Number of countries implementing sustainable public procurement policies and action plans</t>
  </si>
  <si>
    <t>C120701</t>
  </si>
  <si>
    <t>12.8 By 2030, ensure that people everywhere have the relevant information and awareness for sustainable development and lifestyles in harmony with nature</t>
  </si>
  <si>
    <t>12.8.1 Extent to which (i) global citizenship education and (ii) education for sustainable development (including climate change education) are mainstreamed in (a) national education policies; (b) curricula; (c) teacher education; and (d) student assessment</t>
  </si>
  <si>
    <t>C120801</t>
  </si>
  <si>
    <t>12.a Support developing countries to strengthen their scientific and technological capacity to move towards more sustainable patterns of consumption and production</t>
  </si>
  <si>
    <t>12.a.1 Amount of support to developing countries on research and development for sustainable consumption and production and environmentally sound technologies</t>
  </si>
  <si>
    <t>C120a01</t>
  </si>
  <si>
    <t>12.b Develop and implement tools to monitor sustainable development impacts for sustainable tourism that creates jobs and promotes local culture and products</t>
  </si>
  <si>
    <t>12.b.1 Number of sustainable tourism strategies or policies and implemented action plans with agreed monitoring and evaluation tools</t>
  </si>
  <si>
    <t>C120b01</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</si>
  <si>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</si>
  <si>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12.c.1 Amount of fossil-fuel subsidies per unit of GDP (production and consumption) and as a proportion of total national expenditure on fossil fuels</t>
  </si>
  <si>
    <t>C120c01</t>
  </si>
  <si>
    <r>
      <t>Goal 13. Take urgent action to combat climate change and its impacts</t>
    </r>
    <r>
      <rPr>
        <vertAlign val="superscript"/>
        <sz val="10"/>
        <color theme="1"/>
        <rFont val="Times New Roman"/>
        <family val="1"/>
      </rPr>
      <t>2</t>
    </r>
  </si>
  <si>
    <t>13.1 Strengthen resilience and adaptive capacity to climate-related hazards and natural disasters in all countries</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</si>
  <si>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</si>
  <si>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</si>
  <si>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</si>
  <si>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 Integrate climate change measures into national policies, strategies and planning</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</si>
  <si>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</si>
  <si>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</si>
  <si>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 Improve education, awareness-raising and human and institutional capacity on climate change mitigation, adaptation, impact reduction and early warning</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</si>
  <si>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</si>
  <si>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</si>
  <si>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</si>
  <si>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</si>
  <si>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</si>
  <si>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13.a.1 Mobilized amount of United States dollars per year between 2020 and 2025 accountable towards the $100 billion commitment</t>
  </si>
  <si>
    <t>C130a01</t>
  </si>
  <si>
    <t>13.b Promote mechanisms for raising capacity for effective climate change-related planning and management in least developed countries and small island developing States, including focusing on women, youth and local and marginalized communities</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</si>
  <si>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</si>
  <si>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</si>
  <si>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Goal 14. Conserve and sustainably use the oceans, seas and marine resources for sustainable development</t>
  </si>
  <si>
    <t>14.1 By 2025, prevent and significantly reduce marine pollution of all kinds, in particular from land-based activities, including marine debris and nutrient pollution</t>
  </si>
  <si>
    <t>14.1.1 Index of coastal eutrophication and floating plastic debris density</t>
  </si>
  <si>
    <t>C140101</t>
  </si>
  <si>
    <t>14.2 By 2020, sustainably manage and protect marine and coastal ecosystems to avoid significant adverse impacts, including by strengthening their resilience, and take action for their restoration in order to achieve healthy and productive oceans</t>
  </si>
  <si>
    <t>14.2.1 Proportion of national exclusive economic zones managed using ecosystem-based approaches</t>
  </si>
  <si>
    <t>C140201</t>
  </si>
  <si>
    <t>14.3 Minimize and address the impacts of ocean acidification, including through enhanced scientific cooperation at all levels</t>
  </si>
  <si>
    <t>14.3.1 Average marine acidity (pH) measured at agreed suite of representative sampling stations</t>
  </si>
  <si>
    <t>C140301</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</si>
  <si>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</si>
  <si>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14.4.1 Proportion of fish stocks within biologically sustainable levels</t>
  </si>
  <si>
    <t>C140401</t>
  </si>
  <si>
    <t>14.5 By 2020, conserve at least 10 per cent of coastal and marine areas, consistent with national and international law and based on the best available scientific information</t>
  </si>
  <si>
    <t>14.5.1 Coverage of protected areas in relation to marine areas</t>
  </si>
  <si>
    <t>C140501</t>
  </si>
  <si>
    <r>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t>
    </r>
    <r>
      <rPr>
        <vertAlign val="superscript"/>
        <sz val="10"/>
        <color theme="1"/>
        <rFont val="Times New Roman"/>
        <family val="1"/>
      </rPr>
      <t>3</t>
    </r>
  </si>
  <si>
    <t>14.6.1 Progress by countries in the degree of implementation of international instruments aiming to combat illegal, unreported and unregulated fishing</t>
  </si>
  <si>
    <t>C140601</t>
  </si>
  <si>
    <t>14.7 By 2030, increase the economic benefits to small island developing States and least developed countries from the sustainable use of marine resources, including through sustainable management of fisheries, aquaculture and tourism</t>
  </si>
  <si>
    <t>14.7.1 Sustainable fisheries as a proportion of GDP in small island developing States, least developed countries and all countries</t>
  </si>
  <si>
    <t>C140701</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</si>
  <si>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</si>
  <si>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14.a.1 Proportion of total research budget allocated to research in the field of marine technology</t>
  </si>
  <si>
    <t>C140a01</t>
  </si>
  <si>
    <t>14.b Provide access for small-scale artisanal fishers to marine resources and markets</t>
  </si>
  <si>
    <t>14.b.1 Progress by countries in the degree of application of a legal/regulatory/policy/institutional framework which recognizes and protects access rights for small-scale fisheries</t>
  </si>
  <si>
    <t>C140b01</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</si>
  <si>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</si>
  <si>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14.c.1 Number of countries making progress in ratifying, accepting and implementing through legal, policy and institutional frameworks, ocean-related instruments that implement international law, as reflected in the United Nations Convention on the Law of the Sea, for the conservation and sustainable use of the oceans and their resources</t>
  </si>
  <si>
    <t>C140c01</t>
  </si>
  <si>
    <t>Goal 15. Protect, restore and promote sustainable use of terrestrial ecosystems, sustainably manage forests, combat desertification, and halt and reverse land degradation and halt biodiversity loss</t>
  </si>
  <si>
    <t>15.1 By 2020, ensure the conservation, restoration and sustainable use of terrestrial and inland freshwater ecosystems and their services, in particular forests, wetlands, mountains and drylands, in line with obligations under international agreements</t>
  </si>
  <si>
    <t>15.1.1 Forest area as a proportion of total land area</t>
  </si>
  <si>
    <t>C150101</t>
  </si>
  <si>
    <t>15.1.2 Proportion of important sites for terrestrial and freshwater biodiversity that are covered by protected areas, by ecosystem type</t>
  </si>
  <si>
    <t>C150102</t>
  </si>
  <si>
    <t>15.2 By 2020, promote the implementation of sustainable management of all types of forests, halt deforestation, restore degraded forests and substantially increase afforestation and reforestation globally</t>
  </si>
  <si>
    <t>15.2.1 Progress towards sustainable forest management</t>
  </si>
  <si>
    <t>C150201</t>
  </si>
  <si>
    <t>15.3 By 2030, combat desertification, restore degraded land and soil, including land affected by desertification, drought and floods, and strive to achieve a land degradation-neutral world</t>
  </si>
  <si>
    <t>15.3.1 Proportion of land that is degraded over total land area</t>
  </si>
  <si>
    <t>C150301</t>
  </si>
  <si>
    <t>15.4 By 2030, ensure the conservation of mountain ecosystems, including their biodiversity, in order to enhance their capacity to provide benefits that are essential for sustainable development</t>
  </si>
  <si>
    <t>15.4.1 Coverage by protected areas of important sites for mountain biodiversity</t>
  </si>
  <si>
    <t>C150401</t>
  </si>
  <si>
    <t>15.4.2 Mountain Green Cover Index</t>
  </si>
  <si>
    <t>C150402</t>
  </si>
  <si>
    <t>15.5 Take urgent and significant action to reduce the degradation of natural habitats, halt the loss of biodiversity and, by 2020, protect and prevent the extinction of threatened species</t>
  </si>
  <si>
    <t>15.5.1 Red List Index</t>
  </si>
  <si>
    <t>C150501</t>
  </si>
  <si>
    <t>15.6 Promote fair and equitable sharing of the benefits arising from the utilization of genetic resources and promote appropriate access to such resources, as internationally agreed</t>
  </si>
  <si>
    <t>15.6.1 Number of countries that have adopted legislative, administrative and policy frameworks to ensure fair and equitable sharing of benefits</t>
  </si>
  <si>
    <t>C150601</t>
  </si>
  <si>
    <t>15.7 Take urgent action to end poaching and trafficking of protected species of flora and fauna and address both demand and supply of illegal wildlife products</t>
  </si>
  <si>
    <t>15.7.1 Proportion of traded wildlife that was poached or illicitly trafficked</t>
  </si>
  <si>
    <t>C200206</t>
  </si>
  <si>
    <t>15.8 By 2020, introduce measures to prevent the introduction and significantly reduce the impact of invasive alien species on land and water ecosystems and control or eradicate the priority species</t>
  </si>
  <si>
    <t>15.8.1 Proportion of countries adopting relevant national legislation and adequately resourcing the prevention or control of invasive alien species</t>
  </si>
  <si>
    <t>C150801</t>
  </si>
  <si>
    <t>15.9 By 2020, integrate ecosystem and biodiversity values into national and local planning, development processes, poverty reduction strategies and accounts</t>
  </si>
  <si>
    <t>15.9.1 Progress towards national targets established in accordance with Aichi Biodiversity Target 2 of the Strategic Plan for Biodiversity 2011–2020</t>
  </si>
  <si>
    <t>C150901</t>
  </si>
  <si>
    <t>15.a Mobilize and significantly increase financial resources from all sources to conserve and sustainably use biodiversity and ecosystems</t>
  </si>
  <si>
    <t>15.a.1 Official development assistance and public expenditure on conservation and sustainable use of biodiversity and ecosystems</t>
  </si>
  <si>
    <t>C200207</t>
  </si>
  <si>
    <t>15.b Mobilize significant resources from all sources and at all levels to finance sustainable forest management and provide adequate incentives to developing countries to advance such management, including for conservation and reforestation</t>
  </si>
  <si>
    <t>15.b.1 Official development assistance and public expenditure on conservation and sustainable use of biodiversity and ecosystems</t>
  </si>
  <si>
    <t>15.c Enhance global support for efforts to combat poaching and trafficking of protected species, including by increasing the capacity of local communities to pursue sustainable livelihood opportunities</t>
  </si>
  <si>
    <t>15.c.1 Proportion of traded wildlife that was poached or illicitly trafficked</t>
  </si>
  <si>
    <t>Goal 16. Promote peaceful and inclusive societies for sustainable development, provide access to justice for all and build effective, accountable and inclusive institutions at all levels</t>
  </si>
  <si>
    <t>16.1 Significantly reduce all forms of violence and related death rates everywhere</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</si>
  <si>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</si>
  <si>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</si>
  <si>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</si>
  <si>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</si>
  <si>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</si>
  <si>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</si>
  <si>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</si>
  <si>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</si>
  <si>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 End abuse, exploitation, trafficking and all forms of violence against and torture of children</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</si>
  <si>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</si>
  <si>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</si>
  <si>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</si>
  <si>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</si>
  <si>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</si>
  <si>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</si>
  <si>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 Promote the rule of law at the national and international levels and ensure equal access to justice for all</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</si>
  <si>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</si>
  <si>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</si>
  <si>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</si>
  <si>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</si>
  <si>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 By 2030, significantly reduce illicit financial and arms flows, strengthen the recovery and return of stolen assets and combat all forms of organized crime</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</si>
  <si>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</si>
  <si>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</si>
  <si>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</si>
  <si>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</si>
  <si>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 Substantially reduce corruption and bribery in all their forms</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</si>
  <si>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</si>
  <si>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</si>
  <si>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</si>
  <si>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</si>
  <si>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 Develop effective, accountable and transparent institutions at all levels</t>
  </si>
  <si>
    <t>16.6.1 Primary government expenditures as a proportion of original approved budget, by sector (or by budget codes or similar)</t>
  </si>
  <si>
    <t>C160601</t>
  </si>
  <si>
    <t>16.6.2 Proportion of population satisfied with their last experience of public services</t>
  </si>
  <si>
    <t>C160602</t>
  </si>
  <si>
    <t>16.7 Ensure responsive, inclusive, participatory and representative decision-making at all levels</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</si>
  <si>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</si>
  <si>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</si>
  <si>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</si>
  <si>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</si>
  <si>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 Broaden and strengthen the participation of developing countries in the institutions of global governance</t>
  </si>
  <si>
    <t>16.8.1 Proportion of members and voting rights of developing countries in international organizations</t>
  </si>
  <si>
    <t>16.9 By 2030, provide legal identity for all, including birth registration</t>
  </si>
  <si>
    <t>16.9.1 Proportion of children under 5 years of age whose births have been registered with a civil authority, by age</t>
  </si>
  <si>
    <t>C160901</t>
  </si>
  <si>
    <t>16.10 Ensure public access to information and protect fundamental freedoms, in accordance with national legislation and international agreements</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</si>
  <si>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</si>
  <si>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</si>
  <si>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</si>
  <si>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</si>
  <si>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 Strengthen relevant national institutions, including through international cooperation, for building capacity at all levels, in particular in developing countries, to prevent violence and combat terrorism and crime</t>
  </si>
  <si>
    <t>16.a.1 Existence of independent national human rights institutions in compliance with the Paris Principles</t>
  </si>
  <si>
    <t>C160a01</t>
  </si>
  <si>
    <t>16.b Promote and enforce non-discriminatory laws and policies for sustainable development</t>
  </si>
  <si>
    <t>16.b.1 Proportion of population reporting having personally felt discriminated against or harassed in the previous 12 months on the basis of a ground of discrimination prohibited under international human rights law</t>
  </si>
  <si>
    <t>Goal 17. Strengthen the means of implementation and revitalize the Global Partnership for Sustainable Development</t>
  </si>
  <si>
    <t>17.1 Strengthen domestic resource mobilization, including through international support to developing countries, to improve domestic capacity for tax and other revenue collection</t>
  </si>
  <si>
    <t>17.1.1 Total government revenue as a proportion of GDP, by source</t>
  </si>
  <si>
    <t>C170101</t>
  </si>
  <si>
    <t>17.1.2 Proportion of domestic budget funded by domestic taxes</t>
  </si>
  <si>
    <t>C170102</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</si>
  <si>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</si>
  <si>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17.2.1 Net official development assistance, total and to least developed countries, as a proportion of the Organization for Economic Cooperation and Development (OECD) Development Assistance Committee donors’ gross national income (GNI)</t>
  </si>
  <si>
    <t>C170201</t>
  </si>
  <si>
    <t>17.3 Mobilize additional financial resources for developing countries from multiple sources</t>
  </si>
  <si>
    <t>17.3.1 Foreign direct investment (FDI), official development assistance and South-South cooperation as a proportion of total domestic budget</t>
  </si>
  <si>
    <t>C170301</t>
  </si>
  <si>
    <t>17.3.2 Volume of remittances (in United States dollars) as a proportion of total GDP</t>
  </si>
  <si>
    <t>C170302</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</si>
  <si>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</si>
  <si>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17.4.1 Debt service as a proportion of exports of goods and services</t>
  </si>
  <si>
    <t>C170401</t>
  </si>
  <si>
    <t>17.5 Adopt and implement investment promotion regimes for least developed countries</t>
  </si>
  <si>
    <t>17.5.1 Number of countries that adopt and implement investment promotion regimes for least developed countries</t>
  </si>
  <si>
    <t>C170501</t>
  </si>
  <si>
    <t>Technology</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</si>
  <si>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</si>
  <si>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17.6.1 Number of science and/or technology cooperation agreements and programmes between countries, by type of cooperation</t>
  </si>
  <si>
    <t>C170601</t>
  </si>
  <si>
    <t>17.6.2 Fixed Internet broadband subscriptions per 100 inhabitants, by speed</t>
  </si>
  <si>
    <t>C170602</t>
  </si>
  <si>
    <t>17.7 Promote the development, transfer, dissemination and diffusion of environmentally sound technologies to developing countries on favourable terms, including on concessional and preferential terms, as mutually agreed</t>
  </si>
  <si>
    <t>17.7.1 Total amount of approved funding for developing countries to promote the development, transfer, dissemination and diffusion of environmentally sound technologies</t>
  </si>
  <si>
    <t>C170701</t>
  </si>
  <si>
    <t>17.8 Fully operationalize the technology bank and science, technology and innovation capacity-building mechanism for least developed countries by 2017 and enhance the use of enabling technology, in particular information and communications technology</t>
  </si>
  <si>
    <t>17.8.1 Proportion of individuals using the Internet</t>
  </si>
  <si>
    <t>C170801</t>
  </si>
  <si>
    <t>Capacity-building</t>
  </si>
  <si>
    <t>17.9 Enhance international support for implementing effective and targeted capacity-building in developing countries to support national plans to implement all the Sustainable Development Goals, including through North-South, South-South and triangular cooperation</t>
  </si>
  <si>
    <t>17.9.1 Dollar value of financial and technical assistance (including through North-South, South‑South and triangular cooperation) committed to developing countries</t>
  </si>
  <si>
    <t>C170901</t>
  </si>
  <si>
    <t>Trade</t>
  </si>
  <si>
    <t>17.10 Promote a universal, rules-based, open, non‑discriminatory and equitable multilateral trading system under the World Trade Organization, including through the conclusion of negotiations under its Doha Development Agenda</t>
  </si>
  <si>
    <t>17.10.1 Worldwide weighted tariff-average</t>
  </si>
  <si>
    <t>C171001</t>
  </si>
  <si>
    <t>17.11 Significantly increase the exports of developing countries, in particular with a view to doubling the least developed countries’ share of global exports by 2020</t>
  </si>
  <si>
    <t>17.11.1 Developing countries’ and least developed countries’ share of global exports</t>
  </si>
  <si>
    <t>C171101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</si>
  <si>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</si>
  <si>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17.12.1 Average tariffs faced by developing countries, least developed countries and small island developing States</t>
  </si>
  <si>
    <t>C171201</t>
  </si>
  <si>
    <t>Systemic issues</t>
  </si>
  <si>
    <t>Policy and institutional coherence</t>
  </si>
  <si>
    <t>17.13 Enhance global macroeconomic stability, including through policy coordination and policy coherence</t>
  </si>
  <si>
    <t>17.13.1 Macroeconomic Dashboard</t>
  </si>
  <si>
    <t>C171301</t>
  </si>
  <si>
    <t>17.14 Enhance policy coherence for sustainable development</t>
  </si>
  <si>
    <t>17.14.1 Number of countries with mechanisms in place to enhance policy coherence of sustainable development</t>
  </si>
  <si>
    <t>C171401</t>
  </si>
  <si>
    <t>17.15 Respect each country’s policy space and leadership to establish and implement policies for poverty eradication and sustainable development</t>
  </si>
  <si>
    <t>17.15.1 Extent of use of country-owned results frameworks and planning tools by providers of development cooperation</t>
  </si>
  <si>
    <t>C171501</t>
  </si>
  <si>
    <t>Multi-stakeholder partnerships</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</si>
  <si>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</si>
  <si>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17.16.1 Number of countries reporting progress in multi-stakeholder development effectiveness monitoring frameworks that support the achievement of the sustainable development goals</t>
  </si>
  <si>
    <t>C171601</t>
  </si>
  <si>
    <t>17.17 Encourage and promote effective public, public-private and civil society partnerships, building on the experience and resourcing strategies of partnerships</t>
  </si>
  <si>
    <t>17.17.1 Amount of United States dollars committed to public-private and civil society partnerships</t>
  </si>
  <si>
    <t>C171701</t>
  </si>
  <si>
    <t>Data, monitoring and accountability</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</si>
  <si>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</si>
  <si>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</si>
  <si>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</si>
  <si>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</si>
  <si>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</si>
  <si>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</si>
  <si>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</si>
  <si>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 By 2030, build on existing initiatives to develop measurements of progress on sustainable development that complement gross domestic product, and support statistical capacity-building in developing countries</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</si>
  <si>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</si>
  <si>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</si>
  <si>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</si>
  <si>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</si>
  <si>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r>
      <t xml:space="preserve">* As contained in the </t>
    </r>
    <r>
      <rPr>
        <b/>
        <sz val="10"/>
        <rFont val="Times New Roman"/>
        <family val="1"/>
      </rPr>
      <t>Annex</t>
    </r>
    <r>
      <rPr>
        <sz val="10"/>
        <rFont val="Times New Roman"/>
        <family val="1"/>
      </rPr>
      <t xml:space="preserve"> of the resolution adopted by the General Assembly on 6 July 2017, </t>
    </r>
    <r>
      <rPr>
        <b/>
        <sz val="10"/>
        <rFont val="Times New Roman"/>
        <family val="1"/>
      </rPr>
      <t>Work of the Statistical Commission pertaining to the 2030 Agenda for Sustainable Development</t>
    </r>
    <r>
      <rPr>
        <sz val="10"/>
        <rFont val="Times New Roman"/>
        <family val="1"/>
      </rPr>
      <t xml:space="preserve"> </t>
    </r>
    <r>
      <rPr>
        <b/>
        <sz val="10"/>
        <rFont val="Times New Roman"/>
        <family val="1"/>
      </rPr>
      <t>(A/RES/71/313)</t>
    </r>
  </si>
  <si>
    <r>
      <rPr>
        <vertAlign val="superscript"/>
        <sz val="10"/>
        <rFont val="Times New Roman"/>
        <family val="1"/>
      </rPr>
      <t>1</t>
    </r>
    <r>
      <rPr>
        <sz val="10"/>
        <rFont val="Times New Roman"/>
        <family val="1"/>
      </rPr>
      <t xml:space="preserve"> Resolution 68/261.</t>
    </r>
  </si>
  <si>
    <r>
      <rPr>
        <vertAlign val="superscript"/>
        <sz val="10"/>
        <rFont val="Times New Roman"/>
        <family val="1"/>
      </rPr>
      <t xml:space="preserve">† </t>
    </r>
    <r>
      <rPr>
        <sz val="10"/>
        <rFont val="Times New Roman"/>
        <family val="1"/>
      </rPr>
      <t xml:space="preserve">Indicator codes were developed by UNSD for data transfer, tracking and other statistical purposes. </t>
    </r>
  </si>
  <si>
    <r>
      <t>2</t>
    </r>
    <r>
      <rPr>
        <sz val="8.5"/>
        <color theme="1"/>
        <rFont val="Times New Roman"/>
        <family val="1"/>
      </rPr>
      <t xml:space="preserve"> </t>
    </r>
    <r>
      <rPr>
        <sz val="10"/>
        <color theme="1"/>
        <rFont val="Times New Roman"/>
        <family val="1"/>
      </rPr>
      <t>Acknowledging that the United Nations Framework Convention on Climate Change is the primary international, intergovernmental forum for negotiating the global response to climate change.</t>
    </r>
  </si>
  <si>
    <r>
      <t>3</t>
    </r>
    <r>
      <rPr>
        <sz val="8.5"/>
        <color theme="1"/>
        <rFont val="Times New Roman"/>
        <family val="1"/>
      </rPr>
      <t xml:space="preserve"> </t>
    </r>
    <r>
      <rPr>
        <sz val="10"/>
        <color theme="1"/>
        <rFont val="Times New Roman"/>
        <family val="1"/>
      </rPr>
      <t>Taking into account ongoing World Trade Organization negotiations, the Doha Development Agenda and the Hong Kong ministerial mandate.</t>
    </r>
  </si>
  <si>
    <t>Link</t>
  </si>
  <si>
    <t>Description of link</t>
  </si>
  <si>
    <t>Source</t>
  </si>
  <si>
    <t>Comments</t>
  </si>
  <si>
    <t>Training programs to diversify livelihoods (e.g. from fisheries to tourism) may be designed to be gender-sensitive and targeted to poor communities living in coastal areas</t>
  </si>
  <si>
    <t>Expert judgement</t>
  </si>
  <si>
    <t>Disincentivising overfishing through the removal of subsidies help diversify livelihoods (e.g. from fisheries to tourism) and restore and protect water-related ecosystems</t>
  </si>
  <si>
    <t>Improved coastal and fisheries resources through non-destructive fishing techniques ensures sustainable food production system</t>
  </si>
  <si>
    <t>1.1.</t>
  </si>
  <si>
    <t>Providing farmers with better services can help to break the cycle of low input, low output subsistence agriculture; and contribute to the improvement of SDG indicator 1.4.1 Proportion of population living in households with access to basic services</t>
  </si>
  <si>
    <t xml:space="preserve">An FAO study Reporting On A Meta-Analysis Of 766 Scientific Papers concluded that organic farming produces more biodiversity than other farming systems. </t>
  </si>
  <si>
    <t>Planting of mangroves help alleviate poverty by providing protection against strong waves and erosion, which reduce displacement of households due to extreme events; and provide livelihood to communities from increased biodiversity</t>
  </si>
  <si>
    <t>Building of seawalls and other artificial structures may have adverse effects on community livelihood and protection against erosion. These structures negatively impact mangrove forests and their ecosystem functions; it also disrupts transition zones between terrestrial and marine systems, therefore impeding transport of resources across habitat boundaries and impact adjacent sedimentary ecosystems by modifying hydrodynamics which, in turn, influence sedimentology and erosion.</t>
  </si>
  <si>
    <t>Post-processing of raw food (e.g., drying) prolong shelflife and reduce the dependency of income to short-term fluctuations in daily catch and reduce sensitivity to weather disturbances</t>
  </si>
  <si>
    <t>Diversification of livelihood (e.g. from fisheries to tourism) may move away human resources that enhance food security into non-food industries</t>
  </si>
  <si>
    <t xml:space="preserve">Building of seawalls and other artificial structures may have adverse effects on community livelihood and food supply through impeding transport of resources across habitat boundaries </t>
  </si>
  <si>
    <t>Post-processing of raw food (e.g., drying) prolong shelflife and reduce the dependency of food supply to short-term fluctuations in daily catch and reduce sensitivity to weather disturbances; the  constant supply prevents food price volatility and inflation, which makes nutritional needs easier to meet for the poor</t>
  </si>
  <si>
    <t>Planting of mangroves help increase adaptive capacity by increasing biodiversity; while protecting the shore from strong waves</t>
  </si>
  <si>
    <t>Mangroves, not only physically protect shores from strong waves and sea-level rise, it also acts as a natural wastewater treatment system.  Several studies carried out over the last 20 years have demonstrated that mangroves can be used for wastewater (WW) processing (Boonsong et al., 2003;Leung et al., 2016;Wickramasinghe et al., 2009;Wong et al., 1997;Ye et al., 2001)</t>
  </si>
  <si>
    <t>Diversification of livelihood (e.g. from fisheries to tourism) reduce the likelihood of overfishing and help restore and protect water-related ecosystems</t>
  </si>
  <si>
    <t>Mangroves, not only physically protect shores from strong waves and sea-level rise, it also is home to many species, therefore helps increase biodiversity and restores, protects water-related ecosystems</t>
  </si>
  <si>
    <t xml:space="preserve">Diversification of livelihood (e.g. from fisheries to tourism) will help increase and stabilize incomes, move towards higher-value added activities that increase productivity and contribute to per capita GDP </t>
  </si>
  <si>
    <t>Mangroves help increase livelihood opportunities through the increase in biodiversity; therefore contributing to the overall acceleration in economic growth. Furthermore, they prevent negative impacts of sea-level rise and storm surges, whereby minimizing economic losses due to extreme weather events</t>
  </si>
  <si>
    <t>Diversification of livelihood (e.g. from fisheries to tourism) will help increase and stabilize incomes, move towards higher-value added activities that increase productivity and contribute to per capita GDP, with more potential for employment</t>
  </si>
  <si>
    <t>Post-processing of raw food (e.g., drying) prolong shelflife and reduces the need for frequent coast-to-market trips</t>
  </si>
  <si>
    <t>Diversification of livelihood (e.g. from fisheries to tourism), particulaarly from food to non-food sectors, reduce the likelihood of overfishing and oversupply in food markets</t>
  </si>
  <si>
    <t>Post-processing of raw food (e.g., drying) prolong shelflife and reduces food spoilage</t>
  </si>
  <si>
    <t>Post-processing of raw food (e.g., drying) prolong shelflife of produce and  reduce the likelihood of overfishing and help restore and protect water-related ecosystems</t>
  </si>
  <si>
    <t>Decentralizing power generation and creating new sources informed by future climate risk reduces the likelihood of power disruptions; therefore reducing massive direct losses due to sudden onset disasters</t>
  </si>
  <si>
    <t>Increase in access to electricity (especially in rural areas) support the functioning of food systems</t>
  </si>
  <si>
    <t>Increase in access to electricity (especially in rural areas) support the functioning of medical facilities</t>
  </si>
  <si>
    <t>Access to electricity (especially in rural areas) support the increase in educational facilities (e.g., schools) and the capabiility to extend learning at home; which is a critical requirement to eliminating inequalities through access tto information and supporting social, economic, political inclusion</t>
  </si>
  <si>
    <t>Increase in access to electricity (especially in rural areas) support the functioning of water treatment and distribution systems</t>
  </si>
  <si>
    <t>Efficient water infrastructure can reduce energy usage</t>
  </si>
  <si>
    <t>Increase in access to electricity (especially in rural areas) depend heavily on access to financial services and markets</t>
  </si>
  <si>
    <t>Increase in access to electricity reduce ecosystem loss and degradation (e.g., deforestation and forest degradation associated with the use of fuelwood)</t>
  </si>
  <si>
    <t>Increasing percentage of climate-resilient roads correspond to SDG indicator 9.1.1 Proportion of rural population who live within 2km of an all-season road</t>
  </si>
  <si>
    <t>Fuso Nerini, F., Tomei, J., To, L. S., Bisaga, I., Parikh, P., Black, M., … Mulugetta, Y. (2017). Mapping synergies and trade-offs between energy and the Sustainable Development Goals. Nature Energy. https://doi.org/10.1038/s41560-017-0036-5</t>
  </si>
  <si>
    <t xml:space="preserve">Hallegatte, S., Bangalore, M., Bonzanigo, L., Fay, M., Kane, T., Narloch, U., … Vogt-Schlib, A. (2016). Shock waves: Managing the Impacts of Climate Change on Poverty. (World Bank, Ed.), Climate Change and Development. Washington, D.C.: World Bank. Retrieved from https://openknowledge.worldbank.org/handle/10986/22787
</t>
  </si>
  <si>
    <t xml:space="preserve">Burke, M. and Hsiang, S. and Miguel, E. (August 2015). Climate and Conflict. Annual Review of Economics, Vol. 7, pp. 577-617, 2015. Available at SSRN: https://ssrn.com/abstract=2640071 or http://dx.doi.org/10.1146/annurev-economics-080614-115430
</t>
  </si>
  <si>
    <t xml:space="preserve">Kissinger, G., Herold, M., &amp; De Sy, V. (2012). Drivers of Deforestation and Forest Degradation: A Synthesis Report for REDD+ Policymakers. Vancouver Canada. https://doi.org/10.1016/j.rse.2010.01.001
</t>
  </si>
  <si>
    <t>Northrop, E., Biru, H., Lima, S., Bouye, M., &amp; Song, R. (2016). Examining the Alignment Between the Intended Nationally Determined Contributions and Sustainable Development Goals. Working Paper. Washington, D.C. Retrieved from http://www.wri.org/sites/default/files/Examining_the_Alignment_Between_the_Intended_Nationally_Determined_Contributions_and_Sustainable_Development_Goals.pdf%5Cnpapers3://publication/uuid/98AB70E8-5F44-465C-A73F-C4B4F66C4DC6</t>
  </si>
  <si>
    <t>Nyasimi, M., Amwata, D., Hove, L., Kinyangi, J., &amp; Wamukoya, G. (2014). Evidence of impact: Climate Smart Agriculture in Africa (CCAFS Working Paper No. 86). Copenhaagen, Denmark. Retrieved from https://cgspace.cgiar.org/rest/bitstreams/37452/retrieve</t>
  </si>
  <si>
    <t xml:space="preserve">Baarsch, F., J.R. Granadillos, W. Hare, M. Knaus, M. Krapp, M. Schaeffer (2016). A bad climate for SDGs? Meeting Africa’s SDGs in the face of Climate Change and Extreme Weather Events. Presented at the International Conference for Sustainable Development. New York, USA. October 2016. </t>
  </si>
  <si>
    <t>Rahmann, G. (2011). Biodiversity and Organic Farming: What do we know?. Agriculture and Forestry Research 3. pages 189-208. Source link: http://www.fao.org/fileadmin/user_upload/suistainability/pdf/11_11_28_OA_biodiversity_Rahmann.pdf</t>
  </si>
  <si>
    <t>Klein, R.J.T., G.F. Midgley, B.L. Preston, M. Alam, F.G.H. Berkhout, K. Dow, and M.R. Shaw, 2014: Adaptation
opportunities, constraints, and limits. In: Climate Change 2014: Impacts, Adaptation, and Vulnerability.
Part A: Global and Sectoral Aspects. Contribution of Working Group II to the Fifth Assessment Report of the
Intergovernmental Panel on Climate Change [Field, C.B., V.R. Barros, D.J. Dokken, K.J. Mach, M.D. Mastrandrea,
T.E. Bilir, M. Chatterjee, K.L. Ebi, Y.O. Estrada, R.C. Genova, B. Girma, E.S. Kissel, A.N. Levy, S. MacCracken,
P.R. Mastrandrea, and L.L.White (eds.)]. Cambridge University Press, Cambridge, United Kingdom and
New York, NY, USA, pp. 899-943</t>
  </si>
  <si>
    <r>
      <t xml:space="preserve">Developing crop varieties resilient to CC (i.e., drought-resistant, high temperature-tolerant and short-maturity crops); improved soil management by increasing water retention; vaccination/intervention that minimize livestock disease; </t>
    </r>
    <r>
      <rPr>
        <sz val="11"/>
        <color theme="1"/>
        <rFont val="Calibri (Body)"/>
      </rPr>
      <t xml:space="preserve">Post-processing of raw food to prolong shelf life (e.g., drying, smoking) </t>
    </r>
  </si>
  <si>
    <t>Expansion of conservation areas; migration corridors</t>
  </si>
  <si>
    <t>Development of waste-management techniques and facilities; assisted migration of valued species</t>
  </si>
  <si>
    <t>12.a</t>
  </si>
  <si>
    <t>12.b</t>
  </si>
  <si>
    <t>12.c</t>
  </si>
  <si>
    <t>Forestry</t>
  </si>
  <si>
    <t>Ecosystem Management</t>
  </si>
  <si>
    <t>General_ID</t>
  </si>
  <si>
    <t>General_subsector</t>
  </si>
  <si>
    <t>General_rating</t>
  </si>
  <si>
    <t>Energy_ID</t>
  </si>
  <si>
    <t>Energy_subsector</t>
  </si>
  <si>
    <t>Energy_rating</t>
  </si>
  <si>
    <t>Agriculture_ID</t>
  </si>
  <si>
    <t>Agriculture_subsector</t>
  </si>
  <si>
    <t>Agriculture_rating</t>
  </si>
  <si>
    <t>CoastalZone_ID</t>
  </si>
  <si>
    <t>CoastalZone_subsector</t>
  </si>
  <si>
    <t>CoastalZone_rating</t>
  </si>
  <si>
    <t>Forestry_ID</t>
  </si>
  <si>
    <t>Forestry_subsector</t>
  </si>
  <si>
    <t>Forestry_rating</t>
  </si>
  <si>
    <t>Ecosystem_ID</t>
  </si>
  <si>
    <t>Ecosystem_subsector</t>
  </si>
  <si>
    <t>Ecosystem_rating</t>
  </si>
  <si>
    <t>Health_ID</t>
  </si>
  <si>
    <t>Health_subsector</t>
  </si>
  <si>
    <t>Health_rating</t>
  </si>
  <si>
    <t>Transport_ID</t>
  </si>
  <si>
    <t>Transport_subsector</t>
  </si>
  <si>
    <t>Transport_rating</t>
  </si>
  <si>
    <t>Urban_ID</t>
  </si>
  <si>
    <t>Urban_subsector</t>
  </si>
  <si>
    <t>Urban_rating</t>
  </si>
  <si>
    <t>Klein et al. (2014)</t>
  </si>
  <si>
    <t>Hallegatte et al. (2016)</t>
  </si>
  <si>
    <t>Nyasimi et al. (2016)</t>
  </si>
  <si>
    <t>Hallegatte et al. (2016);
Nyasimi et al. (2016)</t>
  </si>
  <si>
    <t>Improving resiliency of the poor engaged in climate sensitive livelihoods through reduction in use of inputs through efficency measures (e.g., water efficiency and recycling, better soil management)</t>
  </si>
  <si>
    <t>Protecting the income and livelihood of fishermen through post processing of catch to prolong shelf life and smoothen incomes during extreme events, as well as the livelihood of communities in coastal areas engaged in the services sector through climate change resilient structures (e.g., floating hotels to reduce impact of sea level rise)</t>
  </si>
  <si>
    <t>Powell, N., Osbeck, M., Bach Tan, S., &amp; Vu Canh, T. (2007). Mangrove restoration and rehabilitation for climate change adaptation in Vietnam. World Resources Report, 22. Retrieved from http://www.worldresourcesreport.org</t>
  </si>
  <si>
    <t>Powell et al. (2007)</t>
  </si>
  <si>
    <t>Heatherington C., Bishop M. J. (2012) Spatial variation in the structure of mangrove forests with respect to seawalls. Marine and Freshwater Research 63, 926-933.</t>
  </si>
  <si>
    <t>Heatherington and Bishop (2012)</t>
  </si>
  <si>
    <t>Protecting income and assets of poor households from extreme events such as forest fires, erosion, flooding through climate-resilient trees and fire corridors</t>
  </si>
  <si>
    <t>Protecting income of poor households through shifting of products to higher value added, naturally more CC resilient products</t>
  </si>
  <si>
    <t>Protecting assets of poor  households through reduction of economic losses during extreme events such as forest fires; and providing natural shade against heat extremes which cause lower labor productivity and other heat related stress</t>
  </si>
  <si>
    <t xml:space="preserve">Kjellstrom, T., Otto, M., Lemke, B., Hyatt, O., Briggs, D., Freyberg, C., &amp; Lines, L. (2016). Climate Change and Labour: Impacts of Heat in the Workplace. Retrieved from http://www.undp.org/content/undp/en/home/librarypage/climate-and-disaster-resilience-/tackling-challenges-of-climate-change-and-workplace-heat-for-dev.html
</t>
  </si>
  <si>
    <t>Kjellstrom et al. (2016); Expert judgement</t>
  </si>
  <si>
    <t>Nerini et al. (2017)</t>
  </si>
  <si>
    <t>Provision of modern energy raise living standards through provision of basic services, including healthcare, education, water and sanitation; and promote resilient rural livelihoods; it promotes increase in educational facilities and cooking means that do not cause non-communicable diseases; therefore increases human capital and the ability of households to get out of poverty</t>
  </si>
  <si>
    <t>Protection of energy generating power plants ensure continuous provision of basic services</t>
  </si>
  <si>
    <t>Wu, X., Lu, Y., Zhou, S., Chen, L., &amp; Xu, B. (2016). Impact of climate change on human infectious diseases: Empirical evidence and human adaptation. Environment International, 86, 14–23. https://doi.org/10.1016/j.envint.2015.09.007</t>
  </si>
  <si>
    <t>Reduction in occupational health risk that reduce labor productivity and lessen incomes through a shift in livelihood</t>
  </si>
  <si>
    <t>Reduction in health impacts from climate change that reduce labor productivity and incomes through increase in health facilities and infrastructure against extreme heat (ventilation or shaded areas, water stations)</t>
  </si>
  <si>
    <t>Reduction in infectious diseases aggravated by climate change  through proactive measures (e.g., vaccinations and information) help avoid labor productivity and income losses</t>
  </si>
  <si>
    <t>Hammill and Price-Kelly (2017)</t>
  </si>
  <si>
    <t>Expert judgement; Hammill and Price-Kelly (2017)</t>
  </si>
  <si>
    <t>Levy, B. S., &amp; Patz, J. A. (2015). Climate change, human rights, and social justice. Annals of Global Health, 81(3), 310–322. https://doi.org/10.1016/j.aogh.2015.08.008</t>
  </si>
  <si>
    <t>Wu et al. (2016); Levy and Patz (2015)</t>
  </si>
  <si>
    <t>Resettlements reduce the percentage of population living in food and/or drought-prone areas with access to social protection schemes</t>
  </si>
  <si>
    <t xml:space="preserve">Conservation agriculture offers farming families a more nutritious diet  </t>
  </si>
  <si>
    <t xml:space="preserve">Climate-smart agriculture practices, which improve food security with farming techniques has led to an increase in small-holder profitability; </t>
  </si>
  <si>
    <t xml:space="preserve">Training in climate-smart agriculture practices, which improve food security with farming techniques has led to an increase in small-holder profitability; Increasing farmers'resilience through developing skills, strengthening links to markets, and improving access to financial services leads to an increase in productivity and incomes; </t>
  </si>
  <si>
    <t>Increasing farmers'resilience through developing skills, strengthening links to markets, and improving access to financial services leads to an increase in productivity and incomes</t>
  </si>
  <si>
    <t xml:space="preserve">Increasing farmers'resilience through developing skills, strengthening links to markets, and improving access to financial services leads to an increase in productivity and incomes; </t>
  </si>
  <si>
    <t>Innovative insurance schemes protect farmers against catastrophic losses, and help them plan for the future</t>
  </si>
  <si>
    <t>Drought-tolerant crop varieties boost yields and ensure ample supply to prevent food inflation</t>
  </si>
  <si>
    <t>Nyasimi et al. (2016); Hammill and Price-Kelly (2017)</t>
  </si>
  <si>
    <t>Combating desertification through tree planting and farmer-managed natural resources  improve yields</t>
  </si>
  <si>
    <t xml:space="preserve">Agroforestry system improves efficiency in input requirements </t>
  </si>
  <si>
    <t>Increase in agricultural productivity through improved irrigation systems; Providing irrigation facilities and infrastructure, together with hydrological information, enhance agricultural productivity</t>
  </si>
  <si>
    <t xml:space="preserve">Knowledge sharing and spill-overs that support resilient seed prolification </t>
  </si>
  <si>
    <t xml:space="preserve">Providing information services to farmers ensure prpoer functioning of food commodity markets and, in turn, avoid food price volatility. </t>
  </si>
  <si>
    <t>Shift from food agriculture to non-food agriculture may cause a reduction in food supply, therefore causing food inflation and increased costs to meet nutritional requirements</t>
  </si>
  <si>
    <t>Shift in agricultural produce ensures sustained food production and income that affords for better nutrition</t>
  </si>
  <si>
    <t>Planting of mangroves help increase adaptive capacity by increasing biodiversity, therefore potentially increasing seafood catch</t>
  </si>
  <si>
    <t>Protecting income and assets of poor households from extreme events such as forest fires, erosion, flooding reduces incidence of hunger and malnutrition</t>
  </si>
  <si>
    <t>Kissinger et al. (2012)</t>
  </si>
  <si>
    <t>Protection of energy generating power plants ensure continuous food production</t>
  </si>
  <si>
    <t>Decentralizing power generation and creating new sources informed by future climate risk reduces the likelihood of power disruptions; therefore reducing the likelihood of disruptions in food production</t>
  </si>
  <si>
    <t>Kjellstrom et al. (2016); Levy and Patz (2015)</t>
  </si>
  <si>
    <t>Smith, K.R., A.Woodward, D. Campbell-Lendrum, D.D. Chadee, Y. Honda, Q. Liu, J.M. Olwoch, B. Revich, and
R. Sauerborn, 2014: Human health: impacts, adaptation, and co-benefits. In: Climate Change 2014: Impacts,
Adaptation, and Vulnerability. Part A: Global and Sectoral Aspects. Contribution of Working Group II to the
Fifth Assessment Report of the Intergovernmental Panel on Climate Change [Field, C.B., V.R. Barros,
D.J. Dokken, K.J. Mach, M.D. Mastrandrea, T.E. Bilir, M. Chatterjee, K.L. Ebi, Y.O. Estrada, R.C. Genova,
B. Girma, E.S. Kissel,A.N. Levy, S. MacCracken, P.R. Mastrandrea, and L.L.White (eds.)]. Cambridge University
Press, Cambridge, United Kingdom and New York, NY, USA, pp. 709-754.</t>
  </si>
  <si>
    <t>Smith et al. (2014)</t>
  </si>
  <si>
    <t>Expert judgement; Smith et al. (2014)</t>
  </si>
  <si>
    <t>Mangroves act as natural wastewater management system, therefore reducing likelihood of water pollution that could breed diseases</t>
  </si>
  <si>
    <t>Protection against flooding prevent spread and breeding of water-borne diseases</t>
  </si>
  <si>
    <t>Protection against forest fires indirectly reduce possible exposure to air pollutants that cause noncommunicable diseases</t>
  </si>
  <si>
    <t>Cohen, A. J., Brauer, M., Burnett, R., Anderson, H. R., Frostad, J., Estep, K., … Forouzanfar, M. H. (2017). Estimates and 25-year trends of the global burden of disease attributable to ambient air pollution: an analysis of data from the Global Burden of Diseases Study 2015. The Lancet, 389(10082), 1907–1918. https://doi.org/10.1016/S0140-6736(17)30505-6</t>
  </si>
  <si>
    <t>Nerini et al. (2017); Cohen et al. (2017); Smith et al. (2014)</t>
  </si>
  <si>
    <t>Increase in access to electricity (especially in rural areas) support the functioning of medical facilities; and reduce the need to use traditional means of energy (e.g., fuel wood) that can cause non-communicable diseases such as cardiovascular and chronic respiratory diseases, as well as mental illnesses</t>
  </si>
  <si>
    <t>Smith et al. (2014); Kjellstrom et al. (2016); Levy and Patz (2015)</t>
  </si>
  <si>
    <t>Reduction in occupational health risk through a shift in occupation can imply less exposure to heat stress that lead to noncommunicable diseases</t>
  </si>
  <si>
    <t>Increasing vaccination can help prevent deaths in newborns</t>
  </si>
  <si>
    <t>Increasing vaccination can help prevent spread of communicable diseases during extreme events</t>
  </si>
  <si>
    <t>Provision of vaccination to prevent spread of disease during extreme events</t>
  </si>
  <si>
    <t>UNICEF. (2011). Children’s Vulnerability to Climate Change and Disaster Impacts in East Asia and the Pacific. Retrieved from http://www.unicef.org/media/files/Climate_Change_Regional_Report_14_Nov_final.pdf</t>
  </si>
  <si>
    <t>UNICEF (2011)</t>
  </si>
  <si>
    <t xml:space="preserve">S. Wong, Y &amp; F. Y. Tam, N &amp; Y. Lan, C. (1997). Mangrove wetlands as wastewater treatment facility: A field trial. Hydrobiologia. 352. 49-59. 10.1023/A:1003040920173. </t>
  </si>
  <si>
    <t>Wong et al. (1997)</t>
  </si>
  <si>
    <t>Inclusion of women in awareness programs on climate change impacts and adaptation</t>
  </si>
  <si>
    <t>Provision of credit and capital to women for livelihood purposes</t>
  </si>
  <si>
    <t>Inclusion of women in skills training programs to increase adaptive capacity; creating opportunities  for girls and women through increased education</t>
  </si>
  <si>
    <t>Ensuring inclusion of women in climate change adaptation programs</t>
  </si>
  <si>
    <t xml:space="preserve">Information in understanding rainfall, meteorology and hydrology has led to better management of water resources </t>
  </si>
  <si>
    <t>Northrop et al. (2016)</t>
  </si>
  <si>
    <t>Theuerkauff, D., Rivera Ingraham, G., Mercky, Y., Lejeune, M., Sucré, E., &amp; Lignot, J.-H. (2018). Effects of domestic effluent discharges on mangrove crab physiology: Integrated energetic, osmoregulatory and redox balances of a key engineer species. Aquatic Toxicology (Vol. 196). https://doi.org/10.1016/j.aquatox.2018.01.003</t>
  </si>
  <si>
    <t>Wong et al. (1997); Theuerkauff et al. (2018)</t>
  </si>
  <si>
    <t>Smith et al. (2014); Expert judgement</t>
  </si>
  <si>
    <t>Increase in access to modern energy raise living standards through provision of basic services, including healthcare, education, water and sanitation</t>
  </si>
  <si>
    <t>Nerini et al. (2017); Expert judgement</t>
  </si>
  <si>
    <t>Nyasimi et al. (2016); Expert judgement</t>
  </si>
  <si>
    <t>Hallegatte et al. (2016); Expert judgement</t>
  </si>
  <si>
    <t>Protection of household income from extreme events reduces the need to pull out children from school to help with income-generating activities as a means of adaptation</t>
  </si>
  <si>
    <t>Natural means to mitigate the negative impacts of sea-level rise and storm surges minimize  economic losses due to extreme weather events; and improve livelihood opportunities which increase sustainable economic growth without environmental degradation.</t>
  </si>
  <si>
    <t>Increase in energy access supports economic growth</t>
  </si>
  <si>
    <t>Increase in energy access is required to achieve technologial innovation and upgrading</t>
  </si>
  <si>
    <t>Reliable source of energy in the midst of climate change encourages investment and ensures continous business operations that boost economic growth</t>
  </si>
  <si>
    <t>Increase in energy access is required to encourage increase in enterprises</t>
  </si>
  <si>
    <t>Increase in energy access is required to expand financial services</t>
  </si>
  <si>
    <t>Increased road connectivity support economic growth</t>
  </si>
  <si>
    <t>Protection of roads and other means of transport ensures connectivity and supports economic growth</t>
  </si>
  <si>
    <t>Increased road connectivity and climate-resilient transport systems protect workers from health risks of climate change (e.g., flooding, extreme heat)</t>
  </si>
  <si>
    <t>Protection of road connectivity and climate-resilient transport systems protect workers from health risks of climate change (e.g., flooding, extreme heat)</t>
  </si>
  <si>
    <t>Protecting human capital from the impacts of climate change through relocation of settlements</t>
  </si>
  <si>
    <t>Development of reliable infrastructure relies on energy access</t>
  </si>
  <si>
    <t>Increasing the importance of industry, particularly manufacturing, requires energy access</t>
  </si>
  <si>
    <t>Development of reliable, sustainable and efficient infrastructure relies on energy access</t>
  </si>
  <si>
    <t>Development of reliable infrastructure relies on climate-resilient energy access</t>
  </si>
  <si>
    <t>Increase In access to financial services require reliable energy generation</t>
  </si>
  <si>
    <t>Reducing the impact of extreme weather damages means less disproportional impact on the poor and vulnerable, particularly women, children, elderly</t>
  </si>
  <si>
    <t>Provision of services to relocate those in climate vulnerable areas</t>
  </si>
  <si>
    <t>Levy and Patz (2015)</t>
  </si>
  <si>
    <t>Relocation of households away from coastal areas reduces possible worsening of inequalities since CC impacts are disproportionately distributed, with much of the impact on poor population</t>
  </si>
  <si>
    <t>Access to electricity (especially in rural areas) support the increase in educational facilities (e.g., schools) and the capabiility to extend learning at home; which is a critical requirement to eliminating inequalities through access to information and supporting social, economic, political inclusion</t>
  </si>
  <si>
    <t>Increase energy access is critical in reducing inequalities through provision of information and technology; and empowering social, economic, and political inclusion of all</t>
  </si>
  <si>
    <t>Increase in opportunity to increase income growth of the bottom 40% through upgrading of human settlements away from slums and climate-hazardous areas</t>
  </si>
  <si>
    <t>Reducing urban heat island effect with climate adapt transport designs and cool pavements</t>
  </si>
  <si>
    <t>Managed rereat allows natural coastal and ecological processes to proceed</t>
  </si>
  <si>
    <t>Integration of CC impacts to development planning</t>
  </si>
  <si>
    <t>Rahmann (2011)</t>
  </si>
  <si>
    <t>Combating desertification through tree planting and farmer-managed natural resources promotes biodiversity</t>
  </si>
  <si>
    <t>Burke et al. (2015)</t>
  </si>
  <si>
    <t>Diversification of livelihood could protect or increase household income, which could provide nutritional and sufficient food</t>
  </si>
  <si>
    <t>Providing capital and credit to women promotes inclusion and equal rights to economic resources; Providing farmers with better services can help to break the cycle of low input, low output subsistence agriculture</t>
  </si>
  <si>
    <t>Helping households protecting the longterm income of poor fishing households through sustainable, non destructive means of fishing  may spill over to increased capacity to pay for medical expenses</t>
  </si>
  <si>
    <t xml:space="preserve">How to use the tool: </t>
  </si>
  <si>
    <r>
      <t>Below you will find a brief description of what each sheet in the tool contains.</t>
    </r>
    <r>
      <rPr>
        <b/>
        <i/>
        <sz val="12"/>
        <rFont val="Calibri Light"/>
        <family val="2"/>
        <scheme val="major"/>
      </rPr>
      <t xml:space="preserve"> Click on the blue boxes</t>
    </r>
    <r>
      <rPr>
        <i/>
        <sz val="12"/>
        <rFont val="Calibri Light"/>
        <family val="2"/>
        <scheme val="major"/>
      </rPr>
      <t xml:space="preserve"> to go to the respective sheets for further details. </t>
    </r>
  </si>
  <si>
    <t>Sectoral sheets</t>
  </si>
  <si>
    <t>High level view of which SDG goals are likely to be affected by adaptation actions</t>
  </si>
  <si>
    <t>Ecosystem</t>
  </si>
  <si>
    <t xml:space="preserve"> Sector specific adaptation categories and actions</t>
  </si>
  <si>
    <r>
      <t xml:space="preserve">Objective: </t>
    </r>
    <r>
      <rPr>
        <i/>
        <sz val="11"/>
        <rFont val="Calibri Light"/>
        <family val="2"/>
        <scheme val="major"/>
      </rPr>
      <t xml:space="preserve">The tool will serve stakeholders to understand and identify which NDC subsectoral adaptation action will contribute to which SDG targets. Thereby, stakeholders could identify opportunities for collaboration and synergies in financing and implementing NDCs in individual subsectors. </t>
    </r>
  </si>
  <si>
    <t>Shows the identified linkages between a specific adaptation action relevant to the sector and the SDG targets. 
Adaptation actions in each sector are divided into categories and these into a set of specific actions. For more details and examples of the types of action included in each sector, click on the box below:</t>
  </si>
  <si>
    <t xml:space="preserve">Sector specific adaptation categories and actions </t>
  </si>
  <si>
    <r>
      <rPr>
        <sz val="11"/>
        <color theme="1"/>
        <rFont val="Calibri (Body)"/>
      </rPr>
      <t xml:space="preserve">Post-processing of raw fish </t>
    </r>
    <r>
      <rPr>
        <sz val="11"/>
        <color theme="1"/>
        <rFont val="Calibri"/>
        <family val="2"/>
        <scheme val="minor"/>
      </rPr>
      <t>(drying, smoking) that help in reducing dependency of fish resource fluctuation; improve design of existing structures ( e.g., floating hotels to reduce impact of sea-level rise)</t>
    </r>
  </si>
  <si>
    <r>
      <t xml:space="preserve">Repair and rehabilitation of road infrastructure; </t>
    </r>
    <r>
      <rPr>
        <sz val="11"/>
        <color theme="1"/>
        <rFont val="Calibri (Body)"/>
      </rPr>
      <t>building infrastructure against flooding (e.g., for subway stations)</t>
    </r>
  </si>
  <si>
    <t>By 2030, end preventable deaths of new-borns and children under 5 years of age, with all countries aiming to reduce neonatal mortality to at least as low as 12 per 1,000 live births and under-5 mortality to at least as low as 25 per 1,000 live births </t>
  </si>
  <si>
    <t xml:space="preserve">General sector </t>
  </si>
  <si>
    <t>Helping women increase incomes from farming promote the inclusion in economic activities,</t>
  </si>
  <si>
    <t>Back to 'Instructions'</t>
  </si>
  <si>
    <t>Overview: Linking adaptation actions and Sustainable Development Goals (SDGs)</t>
  </si>
  <si>
    <t xml:space="preserve">Legend: </t>
  </si>
  <si>
    <t>Both positive and negative linkages</t>
  </si>
  <si>
    <t>No linkages identified</t>
  </si>
  <si>
    <t>This sheet looks into actions and policies to address climate change impacts on crops and livestock</t>
  </si>
  <si>
    <t>This sheet looks into actions and policies to address climate change impacts on coastal protection and coastal livelihoods</t>
  </si>
  <si>
    <t>This sheet looks into actions and policies to address climate change impacts on forestry, land use, and land-use change</t>
  </si>
  <si>
    <t>This sheet looks into actions and policies to address waste management, wildlife and biodiversity concerns in a changing climate</t>
  </si>
  <si>
    <t>This sheet looks into actions and policies that increase adaptive capacity through energy access and increased reliable supply</t>
  </si>
  <si>
    <t>This sheet looks into actions and policies that increase adaptive capacity through health facilities and services</t>
  </si>
  <si>
    <t>This sheet looks into actions and policies that increase adaptive capacity through climate-adapt transportation systems and structures</t>
  </si>
  <si>
    <t>This sheet looks into actions and policies that address climate change impacts on cities (e.g., human settlements, city infrastructures related to water and waste)</t>
  </si>
  <si>
    <t>Blank cells indicate that no linkage was identified between any of the adaptation actions in the category and the SDG target</t>
  </si>
  <si>
    <t>Relationship indicator</t>
  </si>
  <si>
    <t xml:space="preserve">Linkages in the overview sheet: </t>
  </si>
  <si>
    <t xml:space="preserve">Linkages in the sector sheets: </t>
  </si>
  <si>
    <t>Additional notes</t>
  </si>
  <si>
    <t>This tool does not cover "no adaptation" option, which would likely have negative impacts on SDGs.</t>
  </si>
  <si>
    <t>Increase in eco-tourism; better manage  slash-and-burn practices</t>
  </si>
  <si>
    <t>If the adaptation action is to reduce travelling during an extreme event, this action will protect labor productivity through not disrupt business activities if capacity and technology to work remotely is in place.</t>
  </si>
  <si>
    <t>Although the relationship indicators are in numeric terms, these only signify the direction of the relationship. The magnitude and relevance of impact of the adaptation action to SDGs is not covered by this tool.</t>
  </si>
  <si>
    <t>The linkages are aimed at facilitating adaptation planning, and do not guarantee efffective linkages post-implementation, due to many other influential factors, such as project design and implementation (not covered by this tool).</t>
  </si>
  <si>
    <t>This tool provides an overview of potential linkages between adaptation NDCs and SDGs based on the publications covered in the 'References' tab; therefore the relationships show 'possible', but not 'net' impacts of adaptation actions to SDGs.</t>
  </si>
  <si>
    <t>Actions listed under each sector pertain to actions that serve to increase resilience and adaptive capacity of the sector itself, as well as those of other sectors.</t>
  </si>
  <si>
    <t>Technological improvement to increase resilience</t>
  </si>
  <si>
    <t>Substitute with more tolerant products/materials; Technological improvement to increase resilience</t>
  </si>
  <si>
    <t>Definition of terms</t>
  </si>
  <si>
    <t xml:space="preserve">− All SDGs and targets are shown, regardless of whether a link has been identified
− Columns D and E provide information about the adaptation action; column F shows whether the link is positive or negative; column G provides a brief description of the linkage; and column H gives a reference to the source of evidence for the linkage
− Where several different adaptation actions have a linkage with a one SDG target, each is shown in a separate row; so some SDG targets appear multiple times in the table 
− You can use the filters to show specific items  </t>
  </si>
  <si>
    <t>This sheet looks into different instruments and implementing options of adaptation actions which are not sector specific.</t>
  </si>
  <si>
    <t>Construction of cyclone shelters in coastal areas; climate-proofing infrastructure to strengthen coastal protection against erosion; building of active protection structures (groynes, breakwaters and passive recovery e.g. barriers against strong winds, replanting/protection of mangroves); improvement in housing and living conditions to withstand severe climate impacts</t>
  </si>
  <si>
    <r>
      <t>Increase energy access; rural electrification;Installation of micro-hydro power units in river systems, solar PV parks, waste-to-energy technology, wind turbines;</t>
    </r>
    <r>
      <rPr>
        <sz val="11"/>
        <color theme="1"/>
        <rFont val="Calibri (Body)"/>
      </rPr>
      <t xml:space="preserve"> multihazard-resistant infrastructure</t>
    </r>
  </si>
  <si>
    <t>Increase access to clean drinking water; increase health facilities; building of infrastructure that protects against heat (ventilation or shaded areas)</t>
  </si>
  <si>
    <t>Awareness raising campaigns in various media channels; awareness programmes in schools, companies, cities &amp; districts; awareness campaigns for water, sanitation and hygiene practices</t>
  </si>
  <si>
    <t xml:space="preserve">Adaptation action </t>
  </si>
  <si>
    <t>Climate insurance particularly on poor households engaged in agriculture and other climate sensitive industries help cope with economic losses from extreme events and prevent falling into poverty</t>
  </si>
  <si>
    <t>Climate insurance particularly on poor households engaged in agriculture and other climate sensitive industries help cope with economic losses from extreme events</t>
  </si>
  <si>
    <t>If adaptation option is subsidized drought assistance/crop insurance, this can create moral hazard and distributional inequalities if not appropriately administered</t>
  </si>
  <si>
    <t>Provision of emergency response and disaster relief goods and services help poor households to cope with and prevent further economic losses from extreme events; therefore lowering the likelihood of falling into the poverty trap</t>
  </si>
  <si>
    <t xml:space="preserve">Climate risk awareness allows for self regulation to avoid heat stress related diseases, as well as  prevention of other communicable diseases  through hygienic and good sanitation practices </t>
  </si>
  <si>
    <t>Increase in international trade, particularly on food exports to lessen waste and improve global food security</t>
  </si>
  <si>
    <t>Capacity building to mainstream CC into development plans, and ensure sustainable, inclusive, and rapid economic growth</t>
  </si>
  <si>
    <t>Conducting risk assessments, vulnerability mapping, and strengthening early warning systems reduce possible economic losses from extreme events</t>
  </si>
  <si>
    <t>Increase capacity for engaging in international trade, particularly on food exports to lessen waste and improve global food security</t>
  </si>
  <si>
    <t>Climate insurance particularly on poor households engaged in agriculture and other climate sensitive industries help cope with economic losses from extreme events that lead to change in diet and nutritional behavior</t>
  </si>
  <si>
    <t>Creation of an early warning system provides information for proper functioning of food markets, including ample food reserves to prevent price volatility</t>
  </si>
  <si>
    <t>Increase capacity for engaging in international trade, particularly on food exports during lean seasons to prevent extreme food price volatility; Ensuring widespread access for agricultural inputs support increasing food security and limiting extreme food price volatility</t>
  </si>
  <si>
    <t xml:space="preserve"> Climate risk awareness allows for self regulation to avoid heat stress related diseases, as well as  prevention of other communicable diseases  through hygienic and good sanitation practices </t>
  </si>
  <si>
    <t>Increase in capacity to collect and analyse data for monitoring of pollution levels help reduce communicable diseases caused by water and air pollution (e.g., respiratory disease, vector borne and water borne disease outbreaks)</t>
  </si>
  <si>
    <t xml:space="preserve"> Self regulation to avoid heat stress related diseases, as well as prevention of other communicable diseases  through hygienic and good sanitation practices </t>
  </si>
  <si>
    <t>Increase awareness to avoid illnesses and deaths from air, water, soil pollution and contamination</t>
  </si>
  <si>
    <t/>
  </si>
  <si>
    <t>Climate insurance particularly on poor households engaged in agriculture and other climate sensitive industries help cope with economic losses from extreme events and support investments in education</t>
  </si>
  <si>
    <t>Creating opportunities  for girls and women through increased education</t>
  </si>
  <si>
    <t>Skills training programs integrated in the curriculum can empower children to better respond to threats of climate change</t>
  </si>
  <si>
    <t>Awareness programs integrated in the curriculum can empower children to better respond to threats of climate change</t>
  </si>
  <si>
    <t>Provision of microloans for women reduce vulnerability</t>
  </si>
  <si>
    <t>Provision of social safety nets, access to emergency response and disaster relief goods and services help cope with economic losses from extreme events, dampen impact on the vulnerable (women included)</t>
  </si>
  <si>
    <t>Provision of funds to expand water technologies to ensure water security</t>
  </si>
  <si>
    <t>Increasing awareness on climate change and future impacts on water supply can change behavior towards water efficiency and conservation  and new sources of water (e.g., decentralized rainwater collection); as well as hygiene and sanitation practies</t>
  </si>
  <si>
    <t>Integrating hygiene and sanitation plans and policies in overall strategic plan; as well as policies to manage urban water and reduce landfill waste; implementation of integrated water resource management</t>
  </si>
  <si>
    <t>Complex sustainable energy systems may come at the expense of immediately addressing energy access through traditional and immediately available sources</t>
  </si>
  <si>
    <t>Capacity building to mainstream CC into development plans, and ensure sustainable, inclusive, and rapid economic growth through increased energy access</t>
  </si>
  <si>
    <t>Provision of financial support to development of  more clean energy plants improve energy security and avoid trade deficits connected to fuel exports/imports</t>
  </si>
  <si>
    <t>Increasing awareness can encourage behavior towards energy conservation and efficiency</t>
  </si>
  <si>
    <t>Creating opportunities  for girls and women through increased education supports accelerated economic growth</t>
  </si>
  <si>
    <t>Promotion of nature based and sustainable tourism</t>
  </si>
  <si>
    <t>Infrastructure required for energy access and inclusive and sustainable industries depend on financial services and markets, knowledge</t>
  </si>
  <si>
    <t>Capacity building to mainstream CC into development plans, and ensure sustainable, inclusive, and rapid economic growth; and to support technology for climate adaptation</t>
  </si>
  <si>
    <t>If adaptation option is subsidized drought assistance/crop insurance, this can create moral hazard and distributional inequalities if not appropriately administeres</t>
  </si>
  <si>
    <t>Provision of social safety nets, access to emergency response and disaster relief goods and services help cope with economic losses from extreme events, dampen impact on the vulnerable, therefore preventing further inequality</t>
  </si>
  <si>
    <t>Capacity building to mainstream CC into development plans, and ensure inclusive and sustainable urbanization</t>
  </si>
  <si>
    <t>Subsidies to households that use clean energy</t>
  </si>
  <si>
    <t>Putting in place DRM  to increase city resilience</t>
  </si>
  <si>
    <t>Increasing awareness on environmental protection can change behavior towards resource conservation, demand for products that cause deforestation ;  promotion of nature based and sustainable tourism</t>
  </si>
  <si>
    <t>Increase in international trade, particularly on food exports to lessen post-harvest losses and waste and improve global food security</t>
  </si>
  <si>
    <t>Increase institutional capacity to monitor illegal fishing by local and foreign commercial boats (boundaries based on UNCLOS)</t>
  </si>
  <si>
    <t xml:space="preserve">Increasing awareness on environmental protection can change behavior towards resource conservation, demand for products that cause deforestation, and unsustainable practices such as slash and burn </t>
  </si>
  <si>
    <t>Increase institutional capacity to monitor illegal activity, particularly related to endangered species and illegal logging; protection of critical habitat for vulnerable species through regulatory protection</t>
  </si>
  <si>
    <t>Increase institutional capacity to prevent land invasions prompted by adverse impacts of climate extremes</t>
  </si>
  <si>
    <t>If adaptation action is the protection of critical habitat for vulnerable species through regulatory protection, this creates concerns over property rights and regulatory barriers to regional economic development</t>
  </si>
  <si>
    <t>Increase financing for increased security against violence prompted by adverse impacts of climate change</t>
  </si>
  <si>
    <t>Inclusion of women in economic activities reduce inequality within countries</t>
  </si>
  <si>
    <t xml:space="preserve">Protecting income of poor households and resiliency of livelihood through drought-tolerant crop varieties </t>
  </si>
  <si>
    <t>Protecting income of poor agricultural households through shifting of products to higher value added, naturally more CC resilient agricultural produce</t>
  </si>
  <si>
    <t>Relocation of households away from coastal areas will, at least in the shortrun, disrupt livelihoods and can cause a loss of sense of placce and cultural identity; erosion of kinship and familial ties</t>
  </si>
  <si>
    <t>Protecting households from asset loss, crop loss, and potential food price shocks through building of infrastructures, such as irrigation facilities; reservoirs for micro-irrigation and livestock watering; restoration of vegetation cover to avoid erosion</t>
  </si>
  <si>
    <t>Post-processing of raw food (e.g., drying, etc.) to prolong shelf-life may eliminate bacteria that cause communicable diseases in the process</t>
  </si>
  <si>
    <t>If food processing to prolong shelf life uses traditional fuels (wood, coal) instead of clean/natural energy (sundrying), then it increases noncommunicable disease</t>
  </si>
  <si>
    <t>Improvement in water efficiency (e.g. through use of treated water for irrigation purposes)</t>
  </si>
  <si>
    <t>Reduction in water stress due to less demand</t>
  </si>
  <si>
    <t>Increase resilience for crops increase agriculture value added and gdp (less damage on extreme weather, more yields on normal weather)</t>
  </si>
  <si>
    <t>Increase in productivity through efficiency in use of inputs (lower average unit cost)</t>
  </si>
  <si>
    <t>Protecting income of poor agricultural households through shifting of products to higher value added, naturally more CC resilient produce increases GDP  through agriculture value added, and reduces extreme weather economic losses</t>
  </si>
  <si>
    <t>Strengthening vertical supply chain through manufacturing of raw food for longer shelf life</t>
  </si>
  <si>
    <t>Developing rural livelihood resilience and enhancing connectivity to prevent excessive rural to urban migration</t>
  </si>
  <si>
    <t>Reduction in use of inputs through efficency measures (e.g., water efficiency and recycling, better soil management)</t>
  </si>
  <si>
    <t>Reduction of post harvest losses through treatment and storage of food crops lead to a reduction in food waste</t>
  </si>
  <si>
    <t>Change in livelihood is from food to nonfood agriculture may reduce oversupply of food therefore reducing food waste</t>
  </si>
  <si>
    <t>Reduction of post harvest losses through treatment andd storage of food crops lead to a reduction in food waste</t>
  </si>
  <si>
    <t>Increasing crop resilience and improved soil management improves biodiversity</t>
  </si>
  <si>
    <t>Increased agricultural productivity through use of same agricultural area, but more productive produce</t>
  </si>
  <si>
    <t>Increased vegetation promotes biodiversity</t>
  </si>
  <si>
    <t>Protecting agricultural income from extreme events such as extreme precipitation can prevent personal violence and property crime</t>
  </si>
  <si>
    <t xml:space="preserve">Protecting the longterm income of poor fishing households through sustainable, non destructive means of fishing </t>
  </si>
  <si>
    <t>May reduce fish catch to allow reproduction of fish</t>
  </si>
  <si>
    <t>Protecting income of poor households through diversification and change towards less climate sensitive, higher value added livelihood</t>
  </si>
  <si>
    <t xml:space="preserve">Relocation of households away from coastal areas will, at least in the shortrun, disrupt livelihoods and can cause a loss of sense of place and cultural identity; erosion of kinship and familial ties </t>
  </si>
  <si>
    <t xml:space="preserve">Protecting the longterm availability of fish through sustainable, non destructive means of fishing </t>
  </si>
  <si>
    <t>May reduce fish catch to allow reproduction of fish therefore reducing potential short-term income</t>
  </si>
  <si>
    <t xml:space="preserve">Reduction of economic losses due to extreme weather events; smoothening of income through post processing of food for longer shelf life allows for more market opportunities, possibly export of goods. These increase agriculture (fisheries), industry (food manufacturing), services (trade) gross value added. </t>
  </si>
  <si>
    <t xml:space="preserve">Protecting the long term income of poor fishing households through sustainable means; and reducing likelihood of overfishing </t>
  </si>
  <si>
    <t>Natural protection such as planting mangroves increase biodiversity and provide additional livelihood</t>
  </si>
  <si>
    <t xml:space="preserve">Some artificial structures such as sea walls may reduce biodiversity and have ecological impacts to coastal wetlands </t>
  </si>
  <si>
    <t>Increase in livelihood opportunities from eco tourism allows for increased income and expenditure on food</t>
  </si>
  <si>
    <t>Increases protection against extreme events that cause crop loss and food inflation, which leads to a difficulty in acquiring nutritional needs</t>
  </si>
  <si>
    <t>May have trade-offs on agricultural land use, which make affordable food prices harder to achieve</t>
  </si>
  <si>
    <t>Protecting assets of poor  households through reduction of economic losses duuring extreme events such as forest fires; and providing natural shade against heat extremes which cause lower labor productivity and other heat related stress</t>
  </si>
  <si>
    <t>Increase in eco tourism help boost economic growth without degrading the environment</t>
  </si>
  <si>
    <t>Reducing urban heat island effect through more trees and vegetation; reduces likelihood of flooding due to water flowing from high to low lying areas</t>
  </si>
  <si>
    <t>Limiting expansion of urban areas to accommodate growing population</t>
  </si>
  <si>
    <t xml:space="preserve">Use of natural means (afforestation) to protect against flooding, storms, and erosion that also supports biodiversity </t>
  </si>
  <si>
    <t>Use of natural means (afforestation) to protect against flooding, storms, and erosion that also combats desertification</t>
  </si>
  <si>
    <t>Enhance capacity for natural adaptation and migration</t>
  </si>
  <si>
    <t>Protecting income of poor households through shifting of products to higher value added, while protecting the natural landscapes and ecosystem</t>
  </si>
  <si>
    <t>Reduction in health impacts from climate change that reduce labor productivity and incomes through increase in health facilities and infrastructure against extreme heat (ventilation or shaded areas, water stations) lead to less likelihood for noncommunicable diseases</t>
  </si>
  <si>
    <t>Improved health impacts from less spread of disease through contaminated water and poor sanitation</t>
  </si>
  <si>
    <t>Planting more trees provide natural shade and clean air that supports biodiversity and protects against extreme heat</t>
  </si>
  <si>
    <t>Climate-resilient roads and infrastructures provide travel connectivity for continued farm to market transport, ensure continued income flow despite calamity; as well as ease and possibility of emergency response groups to provide immediate support through relief goods, rescue operations, etc</t>
  </si>
  <si>
    <t>Climate-resilient roads and infrastructures provide travel connectivity for continued farm to market transport, as well as ease and possibility to provide relief goods ensure food security despite calamities</t>
  </si>
  <si>
    <t>Lower costs of acquiring health services through lower travel costs and ease in connectivity; as well as easier reach for emergency response</t>
  </si>
  <si>
    <t>Less likelihood of road accident</t>
  </si>
  <si>
    <t>Climate-resilient roads reduce the likelihood of accidents (e.g., due to potholes, etc.) during extreme events (eg., flooding, heavy rainfall that causes lower visibility)</t>
  </si>
  <si>
    <t>Providing access to health services through  road connectivity; as well as easier reach for emergency response</t>
  </si>
  <si>
    <t>Increase in access to educational facilities, which could cover a wider range of communities per school and lower travel time; and reduce road destruction related school interruptions</t>
  </si>
  <si>
    <t>If the adaptation action is to reduce travelling during an extreme event, this may lead to business disruptions if capacity and technology to work remotely is not in place.</t>
  </si>
  <si>
    <t>Less travel imply less urban road congestion, therefore less environmental impact of cities</t>
  </si>
  <si>
    <t xml:space="preserve">Reducing urban heat island effect through increased trees and vegetation; cool or green roofs; cool pavements (see link); which prevent heat related casualties from outdoor work where most poor population is engaged in (e.g. farming, mining, construction) </t>
  </si>
  <si>
    <t>Protection of human lives and productive capacity through relocation of settlements away from hazardous areas</t>
  </si>
  <si>
    <t>Relocation disrupts livelihoods and income generation (at least in the short run) and can cause a loss of sense of place and cultural identity; erosion of kinship and familial ties</t>
  </si>
  <si>
    <t>Reducing urban heat island effect through increased trees and vegetation; cool or green roofs; cool pavements (see link); reduction in flooding that may cause displacement of households and livelihood/business days interruptions</t>
  </si>
  <si>
    <t>Water recycling has perceived risks to public health and safety if not administered well</t>
  </si>
  <si>
    <t>Reduction in flooding that may cause displacement of households and livelihood and spread of communicable diseases</t>
  </si>
  <si>
    <t>Protecting human health and loss of life from impacts of CC such as flooding (e.g., spread of water and vector borne diseases); heat extremes</t>
  </si>
  <si>
    <t xml:space="preserve">Reducing urban heat island effect through increased trees and vegetation; cool or green roofs; cool pavements; which prevent heat related casualties from outdoor work where most poor population is engaged in (e.g. farming, mining, costruction) </t>
  </si>
  <si>
    <t>Reducing urban heat island effect through increased trees and vegetation; cool or green roofs; cool pavements</t>
  </si>
  <si>
    <t>Water trading and recycling reduces proportion of untreated waste water</t>
  </si>
  <si>
    <t>Water trading and recycling  undermines public good/social aspects of water, and has perceived risks to public health and safety</t>
  </si>
  <si>
    <t>Water trading and recycling maximizes efficiency of water management and use</t>
  </si>
  <si>
    <t>Improvement in labor productivity despite increase in temperature; less business disruptions during extreme precipitation due to flood proof city design</t>
  </si>
  <si>
    <t>Improvement in urban design based on climate risk (current and future) and relocation of human settlements away from hazard prone areas ensure safe housing and reduction in slums</t>
  </si>
  <si>
    <t>Prevention of high temperatures lower risk of  intergroup conflict (political violence and other forms of collective violence) particularly for low and middle income countries where populations are exposed to warm or hot temperatures on average</t>
  </si>
  <si>
    <t>Provision of reliable modern energy raise living standards through provision of basic services, including healthcare and support the functioning of medical facilities</t>
  </si>
  <si>
    <t>Provision of climate-resilient modern energy raise living standards through provision of basic services, including healthcare and support the functioning of medical facilities</t>
  </si>
  <si>
    <t>Provision of climate-resilient modern energy support the functioning of medical facilities; and reduce the need to use traditional means of energy (e.g., fuel wood) that can cause non-communicable diseases such as cardiovascular and chronic respiratory diseases, as well as mental illnesses</t>
  </si>
  <si>
    <t>Provision of reliable modern energy support the functioning of medical facilities; and reduce the need to use traditional means of energy (e.g., fuel wood) that can cause non-communicable diseases such as cardiovascular and chronic respiratory diseases, as well as mental illnesses</t>
  </si>
  <si>
    <t>Provision of modern energy raise living standards through provision of basic services, including healthcare, education, water and sanitation;   electricity access affects educational attainment</t>
  </si>
  <si>
    <t>Provision of modern energy raise living standards through provision of basic services, including healthcare, education, water and sanitation</t>
  </si>
  <si>
    <t>Decentralising power sources to ensure reliable access raise living standards through provision of basic services, including healthcare, education, water and sanitation</t>
  </si>
  <si>
    <t>Increased reliable energy access is needed for the provision of housing and basic services</t>
  </si>
  <si>
    <t>Increased reliable energy access is needed for information dissemination needed to avoid damages from disasters</t>
  </si>
  <si>
    <t>Achieving sustainable management and efficient use of natural resources require changes in how energy systems use natural resources; which impact biodiversity and the ecosystem</t>
  </si>
  <si>
    <t xml:space="preserve">Use of natural means (afforestation) to protect power plants against flooding, storms, and erosion also supports biodiversity </t>
  </si>
  <si>
    <t xml:space="preserve">Protecting income and livelihood of poor households through reduction of economic losses from spread of diseases due to extreme events </t>
  </si>
  <si>
    <t>Creating low cost ventures from upcycling of used materials; reducing overall waste that reduces spread of disease (esp. during flooding) through cleaner environment conducive to good health and productivity</t>
  </si>
  <si>
    <t>Reducing overall waste and promoting cleaner environment through change or improvement in waste-management tecniques reduces the likelihood of the spread of communicable diseases, particularly with extreme precipitation and flooding</t>
  </si>
  <si>
    <t>Creating low cost ventures from upcycling of used materials; reducing overall waste and promoting cleaner environment reduces the likelihood of air, water, soil contamination</t>
  </si>
  <si>
    <t>Lowering the likelihood of spread of disease from a cleaner environment allows for more capacity for learning and productivity gains</t>
  </si>
  <si>
    <t>Reduction of waste materials and lower stress on landfills from upcycling and repurposing used materials</t>
  </si>
  <si>
    <t>Improvement in waste separation and recycling systems reduce overall waste</t>
  </si>
  <si>
    <t>Substantially reduce waste through increment of organic compost and other waste management techniques</t>
  </si>
  <si>
    <t>Reduction in waste reduces likelihood of water pollution</t>
  </si>
  <si>
    <t>Protecting biodiversity under water through physical infrastructures (e.g., prevention of sediment runoff support coral growth)</t>
  </si>
  <si>
    <t>Assisted migration facilitates conservation of valued species by shifting populations to alternative areas as climate changes</t>
  </si>
  <si>
    <t xml:space="preserve">Assisted migration may be difficult to predict success; and may have adverse impacts on indigenous flora and fauna from introduction of species into new ecological regions </t>
  </si>
  <si>
    <t>Provision of modern energy raises living standards through provision of basic services, including healthcare, education, water and sanitation; and promote resilient rural livelihoods; it promotes increase in educational facilities and cooking means that do not cause non-communicable diseases; therefore increases human capital and the ability of households to get out of poverty</t>
  </si>
  <si>
    <t>Protection of energy generating power plants ensures continuous provision of basic services</t>
  </si>
  <si>
    <t>Shift in livelihood/settlement location/product to lower climate-hazardous areas/products that are more climate-resilient</t>
  </si>
  <si>
    <t>Building physical infrastructure to shield from harsh climate events</t>
  </si>
  <si>
    <r>
      <t>Developing crop varieties resilient to CC (i.e., drought-resistant, high temperature-tolerant and short-maturity crops); improved soil management by increasing water retention; vaccination/intervention that minimize livestock disease;</t>
    </r>
    <r>
      <rPr>
        <sz val="11"/>
        <color theme="1"/>
        <rFont val="Calibri"/>
        <family val="2"/>
      </rPr>
      <t xml:space="preserve"> </t>
    </r>
    <r>
      <rPr>
        <sz val="11"/>
        <color theme="1"/>
        <rFont val="Calibri (Body)"/>
      </rPr>
      <t xml:space="preserve">Post-processing of raw food to prolong shelf life </t>
    </r>
    <r>
      <rPr>
        <sz val="11"/>
        <color rgb="FF0070C0"/>
        <rFont val="Calibri (Body)"/>
      </rPr>
      <t xml:space="preserve">(e.g., drying, smoking) </t>
    </r>
  </si>
  <si>
    <t xml:space="preserve">+ 
directly: protecting income of poor households and resiliency of livelihood through drought tolerant crop varieties </t>
  </si>
  <si>
    <r>
      <t xml:space="preserve">+ 
</t>
    </r>
    <r>
      <rPr>
        <b/>
        <sz val="12"/>
        <color rgb="FF000000"/>
        <rFont val="Calibri"/>
        <family val="2"/>
      </rPr>
      <t>directly</t>
    </r>
    <r>
      <rPr>
        <sz val="12"/>
        <color rgb="FF000000"/>
        <rFont val="Calibri"/>
        <family val="2"/>
      </rPr>
      <t xml:space="preserve">: increasing and stabilizing poor household's income, therefore increase expenditure for medical expenses, nutritional requirements
</t>
    </r>
    <r>
      <rPr>
        <b/>
        <sz val="12"/>
        <color rgb="FF000000"/>
        <rFont val="Calibri"/>
        <family val="2"/>
      </rPr>
      <t>indirectly:</t>
    </r>
    <r>
      <rPr>
        <sz val="12"/>
        <color rgb="FF000000"/>
        <rFont val="Calibri"/>
        <family val="2"/>
      </rPr>
      <t xml:space="preserve"> food supply/security, food inflation/price volatility</t>
    </r>
  </si>
  <si>
    <r>
      <t>0 
d</t>
    </r>
    <r>
      <rPr>
        <b/>
        <sz val="12"/>
        <rFont val="Calibri"/>
        <family val="2"/>
      </rPr>
      <t>irectly:</t>
    </r>
    <r>
      <rPr>
        <sz val="12"/>
        <color rgb="FF000000"/>
        <rFont val="Calibri"/>
        <family val="2"/>
      </rPr>
      <t xml:space="preserve"> increasing and stabilizing poor household's income, therefore increase expenditure for medical expenses, nutritional requirements (positive impact)
</t>
    </r>
    <r>
      <rPr>
        <b/>
        <sz val="12"/>
        <color rgb="FFFF0000"/>
        <rFont val="Calibri"/>
        <family val="2"/>
      </rPr>
      <t>directly</t>
    </r>
    <r>
      <rPr>
        <sz val="12"/>
        <color rgb="FFFF0000"/>
        <rFont val="Calibri"/>
        <family val="2"/>
      </rPr>
      <t xml:space="preserve">: if food processing uses traditional fuels (wood, coal) instead of clean/natural energy (sundrying), then it increases noncommunicable disease (negative impact)
</t>
    </r>
    <r>
      <rPr>
        <b/>
        <sz val="12"/>
        <color rgb="FFFF0000"/>
        <rFont val="Calibri"/>
        <family val="2"/>
      </rPr>
      <t>directly</t>
    </r>
    <r>
      <rPr>
        <sz val="12"/>
        <color rgb="FFFF0000"/>
        <rFont val="Calibri"/>
        <family val="2"/>
      </rPr>
      <t xml:space="preserve">: if adaptation option is biotechnology and genetically modified crops, there is a perceived risk to public health (negative impact)
</t>
    </r>
    <r>
      <rPr>
        <b/>
        <sz val="12"/>
        <color rgb="FFFF0000"/>
        <rFont val="Calibri"/>
        <family val="2"/>
      </rPr>
      <t>directly</t>
    </r>
    <r>
      <rPr>
        <sz val="12"/>
        <color rgb="FFFF0000"/>
        <rFont val="Calibri"/>
        <family val="2"/>
      </rPr>
      <t>: if adaptation option is increased use of chemical fertilizer and pesticides, there is a perceived risk for increased human exposure to pollutants (negative impact)</t>
    </r>
  </si>
  <si>
    <r>
      <t xml:space="preserve">+ 
</t>
    </r>
    <r>
      <rPr>
        <b/>
        <sz val="12"/>
        <color rgb="FF000000"/>
        <rFont val="Calibri"/>
        <family val="2"/>
      </rPr>
      <t>indirectly</t>
    </r>
    <r>
      <rPr>
        <sz val="12"/>
        <color rgb="FF000000"/>
        <rFont val="Calibri"/>
        <family val="2"/>
      </rPr>
      <t>: increasing and stabilizing poor household's income, therefore increase expenditure for education</t>
    </r>
  </si>
  <si>
    <r>
      <t xml:space="preserve">+ 
</t>
    </r>
    <r>
      <rPr>
        <b/>
        <sz val="12"/>
        <color rgb="FF000000"/>
        <rFont val="Calibri"/>
        <family val="2"/>
      </rPr>
      <t>directly</t>
    </r>
    <r>
      <rPr>
        <sz val="12"/>
        <color rgb="FF000000"/>
        <rFont val="Calibri"/>
        <family val="2"/>
      </rPr>
      <t>: through gender inclusive projects</t>
    </r>
  </si>
  <si>
    <r>
      <t xml:space="preserve">+
</t>
    </r>
    <r>
      <rPr>
        <b/>
        <sz val="12"/>
        <color rgb="FF000000"/>
        <rFont val="Calibri"/>
        <family val="2"/>
      </rPr>
      <t>directly:</t>
    </r>
    <r>
      <rPr>
        <sz val="12"/>
        <color rgb="FF000000"/>
        <rFont val="Calibri"/>
        <family val="2"/>
      </rPr>
      <t xml:space="preserve"> increase resilience for crops increase agriculture value added and gdp (less damage on extreme weather, more yields on normal weather)</t>
    </r>
  </si>
  <si>
    <r>
      <t xml:space="preserve">+
</t>
    </r>
    <r>
      <rPr>
        <b/>
        <sz val="12"/>
        <color rgb="FF000000"/>
        <rFont val="Calibri"/>
        <family val="2"/>
      </rPr>
      <t>directly:</t>
    </r>
    <r>
      <rPr>
        <sz val="12"/>
        <color rgb="FF000000"/>
        <rFont val="Calibri"/>
        <family val="2"/>
      </rPr>
      <t xml:space="preserve"> strengthening vertical supply chain through manufacturing of raw food for longer shelf life SDG 9.2)</t>
    </r>
  </si>
  <si>
    <r>
      <t xml:space="preserve">+ 
</t>
    </r>
    <r>
      <rPr>
        <b/>
        <sz val="12"/>
        <color rgb="FF000000"/>
        <rFont val="Calibri"/>
        <family val="2"/>
      </rPr>
      <t>directly:</t>
    </r>
    <r>
      <rPr>
        <sz val="12"/>
        <color rgb="FF000000"/>
        <rFont val="Calibri"/>
        <family val="2"/>
      </rPr>
      <t xml:space="preserve"> less extreme weather damages means less disproportional impact on the poor and vulnerable, particularly women, children, elderly)</t>
    </r>
  </si>
  <si>
    <r>
      <t xml:space="preserve">+ 
</t>
    </r>
    <r>
      <rPr>
        <b/>
        <sz val="12"/>
        <color rgb="FF000000"/>
        <rFont val="Calibri"/>
        <family val="2"/>
      </rPr>
      <t>indirectly:</t>
    </r>
    <r>
      <rPr>
        <sz val="12"/>
        <color rgb="FF000000"/>
        <rFont val="Calibri"/>
        <family val="2"/>
      </rPr>
      <t xml:space="preserve"> developing rural livelihood resilience prevents excessive rural to urban migration)</t>
    </r>
  </si>
  <si>
    <t>+
directly: reduction of post harvest losses through treatment andd storage of food crops lead to a reduction in food waste</t>
  </si>
  <si>
    <r>
      <t xml:space="preserve">+ 
</t>
    </r>
    <r>
      <rPr>
        <b/>
        <sz val="12"/>
        <color rgb="FF000000"/>
        <rFont val="Calibri"/>
        <family val="2"/>
      </rPr>
      <t>directly:</t>
    </r>
    <r>
      <rPr>
        <sz val="12"/>
        <color rgb="FF000000"/>
        <rFont val="Calibri"/>
        <family val="2"/>
      </rPr>
      <t xml:space="preserve"> strengthening resilience and adaptive capacity through a reduction in vulnerability</t>
    </r>
  </si>
  <si>
    <r>
      <t xml:space="preserve">0
</t>
    </r>
    <r>
      <rPr>
        <b/>
        <sz val="12"/>
        <color rgb="FF000000"/>
        <rFont val="Calibri"/>
        <family val="2"/>
      </rPr>
      <t>directly</t>
    </r>
    <r>
      <rPr>
        <sz val="12"/>
        <color rgb="FF000000"/>
        <rFont val="Calibri"/>
        <family val="2"/>
      </rPr>
      <t xml:space="preserve">: increasing crop resilience and improved soil management improves biodiversity (positive impact)
</t>
    </r>
    <r>
      <rPr>
        <b/>
        <sz val="12"/>
        <color rgb="FFFF0000"/>
        <rFont val="Calibri"/>
        <family val="2"/>
      </rPr>
      <t>directly:</t>
    </r>
    <r>
      <rPr>
        <sz val="12"/>
        <color rgb="FFFF0000"/>
        <rFont val="Calibri"/>
        <family val="2"/>
      </rPr>
      <t xml:space="preserve"> if adaptation option is biotechnology and genetically modified crops, there is a perceived risk to public health (negative impact)
</t>
    </r>
    <r>
      <rPr>
        <b/>
        <sz val="12"/>
        <color rgb="FFFF0000"/>
        <rFont val="Calibri"/>
        <family val="2"/>
      </rPr>
      <t xml:space="preserve">directly: </t>
    </r>
    <r>
      <rPr>
        <sz val="12"/>
        <color rgb="FFFF0000"/>
        <rFont val="Calibri"/>
        <family val="2"/>
      </rPr>
      <t xml:space="preserve">if adaptation option is increased use of chemical fertilizer and pesticides, there is a perceived risk of increased discharge of nutrients and chemical pollution to the environment; adverse impacts of pesticide use on non target species (negative impact)
</t>
    </r>
    <r>
      <rPr>
        <b/>
        <sz val="12"/>
        <color rgb="FF000000"/>
        <rFont val="Calibri"/>
        <family val="2"/>
      </rPr>
      <t/>
    </r>
  </si>
  <si>
    <t>+ indirectly: protecting agricultural income from extreme events such as extreme precipitation can prevent personal violence and property crime</t>
  </si>
  <si>
    <t>Developing agroecological fish-farming techniques; integrated agroforestry; sustainable aquaculture practices to improve water efficiency;</t>
  </si>
  <si>
    <t>+
directly: Improving resiliency of the poor engaged in climate sensitive livelihoods through reduction in use of inputs through efficency measures (e.g., water efficiency and recycling, better soil management)</t>
  </si>
  <si>
    <r>
      <t xml:space="preserve">+ 
</t>
    </r>
    <r>
      <rPr>
        <b/>
        <sz val="12"/>
        <color rgb="FF000000"/>
        <rFont val="Calibri"/>
        <family val="2"/>
      </rPr>
      <t>directly</t>
    </r>
    <r>
      <rPr>
        <sz val="12"/>
        <color rgb="FF000000"/>
        <rFont val="Calibri"/>
        <family val="2"/>
      </rPr>
      <t xml:space="preserve">: increasing  and stabilizing poor household's income, therefore increase expenditure for medical expenses, nutritional requirements
</t>
    </r>
    <r>
      <rPr>
        <b/>
        <sz val="12"/>
        <color rgb="FF000000"/>
        <rFont val="Calibri"/>
        <family val="2"/>
      </rPr>
      <t>indirectly:</t>
    </r>
    <r>
      <rPr>
        <sz val="12"/>
        <color rgb="FF000000"/>
        <rFont val="Calibri"/>
        <family val="2"/>
      </rPr>
      <t xml:space="preserve"> food supply/security, food inflation/price volatility</t>
    </r>
  </si>
  <si>
    <r>
      <t xml:space="preserve">+ 
</t>
    </r>
    <r>
      <rPr>
        <b/>
        <sz val="12"/>
        <color rgb="FF000000"/>
        <rFont val="Calibri"/>
        <family val="2"/>
      </rPr>
      <t>directly</t>
    </r>
    <r>
      <rPr>
        <sz val="12"/>
        <color rgb="FF000000"/>
        <rFont val="Calibri"/>
        <family val="2"/>
      </rPr>
      <t xml:space="preserve">: increasing and stabilizing poor household's income, therefore increase expenditure for medical expenses, nutritional requirements
</t>
    </r>
  </si>
  <si>
    <r>
      <t xml:space="preserve">+
</t>
    </r>
    <r>
      <rPr>
        <b/>
        <sz val="12"/>
        <color rgb="FF000000"/>
        <rFont val="Calibri"/>
        <family val="2"/>
      </rPr>
      <t>directly:</t>
    </r>
    <r>
      <rPr>
        <sz val="12"/>
        <color rgb="FF000000"/>
        <rFont val="Calibri"/>
        <family val="2"/>
      </rPr>
      <t xml:space="preserve"> improvement in water efficiency (e.g. through use of treated water for irrigation purposes)</t>
    </r>
  </si>
  <si>
    <r>
      <t xml:space="preserve">+ 
</t>
    </r>
    <r>
      <rPr>
        <b/>
        <sz val="12"/>
        <color rgb="FF000000"/>
        <rFont val="Calibri"/>
        <family val="2"/>
      </rPr>
      <t>directly</t>
    </r>
    <r>
      <rPr>
        <sz val="12"/>
        <color rgb="FF000000"/>
        <rFont val="Calibri"/>
        <family val="2"/>
      </rPr>
      <t>: increase in productivity through efficiency in use of inputs (lower average unit cost)</t>
    </r>
  </si>
  <si>
    <t>+ directly: reduction in use of inputs through efficency measures (e.g., water efficiency and recycling, better soil management)</t>
  </si>
  <si>
    <r>
      <t xml:space="preserve">+ 
</t>
    </r>
    <r>
      <rPr>
        <b/>
        <sz val="12"/>
        <color rgb="FF000000"/>
        <rFont val="Calibri"/>
        <family val="2"/>
      </rPr>
      <t>directly:</t>
    </r>
    <r>
      <rPr>
        <sz val="12"/>
        <color rgb="FF000000"/>
        <rFont val="Calibri"/>
        <family val="2"/>
      </rPr>
      <t xml:space="preserve"> increased agricultural productivity through use of same agricultural area, but more productive produce</t>
    </r>
  </si>
  <si>
    <r>
      <t xml:space="preserve">0 
</t>
    </r>
    <r>
      <rPr>
        <b/>
        <sz val="12"/>
        <color rgb="FF000000"/>
        <rFont val="Calibri"/>
        <family val="2"/>
      </rPr>
      <t>directly</t>
    </r>
    <r>
      <rPr>
        <sz val="12"/>
        <color rgb="FF000000"/>
        <rFont val="Calibri"/>
        <family val="2"/>
      </rPr>
      <t xml:space="preserve">: protecting income of poor agricultural households through shifting of products to higher value added, naturally more CC resilient agricultural produce
</t>
    </r>
    <r>
      <rPr>
        <b/>
        <sz val="12"/>
        <color rgb="FF000000"/>
        <rFont val="Calibri"/>
        <family val="2"/>
      </rPr>
      <t xml:space="preserve">directly: </t>
    </r>
    <r>
      <rPr>
        <sz val="12"/>
        <color rgb="FF000000"/>
        <rFont val="Calibri"/>
        <family val="2"/>
      </rPr>
      <t>relocation of households away from coastal areas will, at least in the shortrun, disrupt livelihoods and can cause a loss of sense of place and cultural identity; erosion of kinship and familial ties (negative impact)</t>
    </r>
  </si>
  <si>
    <r>
      <t xml:space="preserve">0
</t>
    </r>
    <r>
      <rPr>
        <b/>
        <sz val="12"/>
        <color rgb="FF000000"/>
        <rFont val="Calibri"/>
        <family val="2"/>
      </rPr>
      <t>directly</t>
    </r>
    <r>
      <rPr>
        <sz val="12"/>
        <color rgb="FF000000"/>
        <rFont val="Calibri"/>
        <family val="2"/>
      </rPr>
      <t xml:space="preserve">: protecting income of poor agricultural households through shifting of products to higher value added, naturally more CC resilient produce increases expenditure for medical expenses, nutritional requirements
</t>
    </r>
    <r>
      <rPr>
        <b/>
        <sz val="12"/>
        <color rgb="FF000000"/>
        <rFont val="Calibri"/>
        <family val="2"/>
      </rPr>
      <t>directly</t>
    </r>
    <r>
      <rPr>
        <sz val="12"/>
        <color rgb="FF000000"/>
        <rFont val="Calibri"/>
        <family val="2"/>
      </rPr>
      <t>: change in livelihood from food to nonfood sector may add to food insecurity and food inflation</t>
    </r>
  </si>
  <si>
    <r>
      <t xml:space="preserve">+
</t>
    </r>
    <r>
      <rPr>
        <b/>
        <sz val="12"/>
        <color rgb="FF000000"/>
        <rFont val="Calibri"/>
        <family val="2"/>
      </rPr>
      <t>directly</t>
    </r>
    <r>
      <rPr>
        <sz val="12"/>
        <color rgb="FF000000"/>
        <rFont val="Calibri"/>
        <family val="2"/>
      </rPr>
      <t xml:space="preserve">: protecting income of poor agricultural households through shifting of products to higher value added, naturally more CC resilient produce increases expenditure for medical expenses, nutritional requirements
</t>
    </r>
  </si>
  <si>
    <r>
      <t xml:space="preserve">+
</t>
    </r>
    <r>
      <rPr>
        <b/>
        <sz val="12"/>
        <color rgb="FF000000"/>
        <rFont val="Calibri"/>
        <family val="2"/>
      </rPr>
      <t>directly</t>
    </r>
    <r>
      <rPr>
        <sz val="12"/>
        <color rgb="FF000000"/>
        <rFont val="Calibri"/>
        <family val="2"/>
      </rPr>
      <t>: reduction in water stress due to less demand</t>
    </r>
  </si>
  <si>
    <r>
      <t xml:space="preserve">+ 
</t>
    </r>
    <r>
      <rPr>
        <b/>
        <sz val="12"/>
        <color rgb="FF000000"/>
        <rFont val="Calibri"/>
        <family val="2"/>
      </rPr>
      <t>directly</t>
    </r>
    <r>
      <rPr>
        <sz val="12"/>
        <color rgb="FF000000"/>
        <rFont val="Calibri"/>
        <family val="2"/>
      </rPr>
      <t>: protecting income of poor agricultural households through shifting of products to higher value added, naturally more CC resilient produce increases GDP  through Agri VA, and reduces extreme weather economic losses</t>
    </r>
  </si>
  <si>
    <t>+
indirectly: change in livelihood is from food to nonfood agriculture may reduce oversupply of food therefore Reducing food waste</t>
  </si>
  <si>
    <r>
      <t xml:space="preserve">+ 
</t>
    </r>
    <r>
      <rPr>
        <b/>
        <sz val="12"/>
        <color rgb="FF000000"/>
        <rFont val="Calibri"/>
        <family val="2"/>
      </rPr>
      <t>directly:</t>
    </r>
    <r>
      <rPr>
        <sz val="12"/>
        <color rgb="FF000000"/>
        <rFont val="Calibri"/>
        <family val="2"/>
      </rPr>
      <t xml:space="preserve"> strengthening resilience and adaptive capacity through a reduction in exposure</t>
    </r>
  </si>
  <si>
    <r>
      <t xml:space="preserve">+
</t>
    </r>
    <r>
      <rPr>
        <b/>
        <sz val="12"/>
        <color rgb="FF000000"/>
        <rFont val="Calibri"/>
        <family val="2"/>
      </rPr>
      <t>directly</t>
    </r>
    <r>
      <rPr>
        <sz val="12"/>
        <color rgb="FF000000"/>
        <rFont val="Calibri"/>
        <family val="2"/>
      </rPr>
      <t xml:space="preserve">: protecting households from asset loss, crop loss, and potential food price shocks through reduction of economic losses during extreme events increases expenditure for medical expenses, nutritional requirements
</t>
    </r>
  </si>
  <si>
    <r>
      <t xml:space="preserve">+
</t>
    </r>
    <r>
      <rPr>
        <b/>
        <sz val="12"/>
        <color rgb="FF000000"/>
        <rFont val="Calibri"/>
        <family val="2"/>
      </rPr>
      <t>directly</t>
    </r>
    <r>
      <rPr>
        <sz val="12"/>
        <color rgb="FF000000"/>
        <rFont val="Calibri"/>
        <family val="2"/>
      </rPr>
      <t xml:space="preserve">: protecting income of poor agricultural households through reduction of economic losses duuring extreme events increases expenditure for medical expenses, nutritional requirements
</t>
    </r>
  </si>
  <si>
    <r>
      <t xml:space="preserve">+ 
</t>
    </r>
    <r>
      <rPr>
        <b/>
        <sz val="12"/>
        <color rgb="FF000000"/>
        <rFont val="Calibri"/>
        <family val="2"/>
      </rPr>
      <t>directly</t>
    </r>
    <r>
      <rPr>
        <sz val="12"/>
        <color rgb="FF000000"/>
        <rFont val="Calibri"/>
        <family val="2"/>
      </rPr>
      <t>: increased vegetation promotes biodiversity</t>
    </r>
  </si>
  <si>
    <t>Post-processing of raw fish (drying, smoking) that help in reducing dependency of fish resource fluctuation; improve design of existing structures ( e.g., floating hotels to reduce impact of sea-level rise)</t>
  </si>
  <si>
    <t>+ 
directly: Protecting the income and livelihood of fishermen through post processing of catch to prolong shelf life and smoothen incomes during extreme events, as well as the livelihood of communities in coastal areas engaged in the services sector through climate change resilient structures (e.g., floating hotels to reduce impact of sea level rise)</t>
  </si>
  <si>
    <r>
      <t>0 
d</t>
    </r>
    <r>
      <rPr>
        <b/>
        <sz val="12"/>
        <rFont val="Calibri"/>
        <family val="2"/>
      </rPr>
      <t>irectly:</t>
    </r>
    <r>
      <rPr>
        <sz val="12"/>
        <color rgb="FF000000"/>
        <rFont val="Calibri"/>
        <family val="2"/>
      </rPr>
      <t xml:space="preserve"> increasing and stabilizing poor household's income, therefore increase expenditure for medical expenses, nutritional requirements
directly: if food processing uses traditional fuels (wood, coal) instead of clean/natural energy (sundrying), then it increases noncommunicable disease</t>
    </r>
  </si>
  <si>
    <t xml:space="preserve">+
directly: reduction of economic losses due to extreme weather events; smoothening of income through post processing of food for longer shelf life allows for more market opportunities, possibly export of goods. These increase agri (fisheries), industry (food mfg), services (trade) gva. </t>
  </si>
  <si>
    <r>
      <t xml:space="preserve">+ 
</t>
    </r>
    <r>
      <rPr>
        <b/>
        <sz val="12"/>
        <color rgb="FF000000"/>
        <rFont val="Calibri"/>
        <family val="2"/>
      </rPr>
      <t>directly:</t>
    </r>
    <r>
      <rPr>
        <sz val="12"/>
        <color rgb="FF000000"/>
        <rFont val="Calibri"/>
        <family val="2"/>
      </rPr>
      <t xml:space="preserve"> less extreme weather damages means less disproportional impact on the poor and vulnerable, particularly women, children, elderly</t>
    </r>
  </si>
  <si>
    <t>+
directly: reduction of post harvest losses through treatment and storage of seafood lead to a reduction in food waste</t>
  </si>
  <si>
    <t>+ directly: reduces the need for overfishing; promotes biodiversity through ecosystem friendly structures</t>
  </si>
  <si>
    <t>Management of coastal and fisheries resources through non-destructive fishing techniques; managed retreat</t>
  </si>
  <si>
    <r>
      <t xml:space="preserve">0
</t>
    </r>
    <r>
      <rPr>
        <b/>
        <sz val="12"/>
        <color rgb="FF000000"/>
        <rFont val="Calibri"/>
        <family val="2"/>
      </rPr>
      <t>directly</t>
    </r>
    <r>
      <rPr>
        <sz val="12"/>
        <color rgb="FF000000"/>
        <rFont val="Calibri"/>
        <family val="2"/>
      </rPr>
      <t xml:space="preserve">: protecting the longterm income of poor fishing households through sustainable, non destructive means of fishing 
</t>
    </r>
    <r>
      <rPr>
        <b/>
        <sz val="12"/>
        <color rgb="FF000000"/>
        <rFont val="Calibri"/>
        <family val="2"/>
      </rPr>
      <t>directly:</t>
    </r>
    <r>
      <rPr>
        <sz val="12"/>
        <color rgb="FF000000"/>
        <rFont val="Calibri"/>
        <family val="2"/>
      </rPr>
      <t xml:space="preserve"> may reduce fish catch to allow reproduction of fish</t>
    </r>
  </si>
  <si>
    <r>
      <t xml:space="preserve">0
</t>
    </r>
    <r>
      <rPr>
        <b/>
        <sz val="12"/>
        <color rgb="FF000000"/>
        <rFont val="Calibri"/>
        <family val="2"/>
      </rPr>
      <t>directly</t>
    </r>
    <r>
      <rPr>
        <sz val="12"/>
        <color rgb="FF000000"/>
        <rFont val="Calibri"/>
        <family val="2"/>
      </rPr>
      <t xml:space="preserve">: protecting the longterm income of poor fishing households through sustainable means 
</t>
    </r>
    <r>
      <rPr>
        <b/>
        <sz val="12"/>
        <color rgb="FF000000"/>
        <rFont val="Calibri"/>
        <family val="2"/>
      </rPr>
      <t>indirectly:</t>
    </r>
    <r>
      <rPr>
        <sz val="12"/>
        <color rgb="FF000000"/>
        <rFont val="Calibri"/>
        <family val="2"/>
      </rPr>
      <t xml:space="preserve"> may reduce fish catch to allow reproduction of fish  implies possible impact on food supply/security, food inflation</t>
    </r>
  </si>
  <si>
    <r>
      <t xml:space="preserve">0
</t>
    </r>
    <r>
      <rPr>
        <b/>
        <sz val="12"/>
        <color rgb="FF000000"/>
        <rFont val="Calibri"/>
        <family val="2"/>
      </rPr>
      <t>directly</t>
    </r>
    <r>
      <rPr>
        <sz val="12"/>
        <color rgb="FF000000"/>
        <rFont val="Calibri"/>
        <family val="2"/>
      </rPr>
      <t xml:space="preserve">: protecting the longterm income of poor fishing households through sustainable means 
</t>
    </r>
    <r>
      <rPr>
        <b/>
        <sz val="12"/>
        <color rgb="FF000000"/>
        <rFont val="Calibri"/>
        <family val="2"/>
      </rPr>
      <t>directly:</t>
    </r>
    <r>
      <rPr>
        <sz val="12"/>
        <color rgb="FF000000"/>
        <rFont val="Calibri"/>
        <family val="2"/>
      </rPr>
      <t xml:space="preserve"> may reduce fish catch to allow reproduction of fish</t>
    </r>
  </si>
  <si>
    <r>
      <t xml:space="preserve">0
</t>
    </r>
    <r>
      <rPr>
        <b/>
        <sz val="12"/>
        <rFont val="Calibri"/>
        <family val="2"/>
      </rPr>
      <t>directly</t>
    </r>
    <r>
      <rPr>
        <sz val="12"/>
        <color rgb="FF000000"/>
        <rFont val="Calibri"/>
        <family val="2"/>
      </rPr>
      <t xml:space="preserve">: protecting the long term income and safety  poor fishing households through sustainable means 
</t>
    </r>
    <r>
      <rPr>
        <b/>
        <sz val="12"/>
        <rFont val="Calibri"/>
        <family val="2"/>
      </rPr>
      <t>directly:</t>
    </r>
    <r>
      <rPr>
        <sz val="12"/>
        <color rgb="FF000000"/>
        <rFont val="Calibri"/>
        <family val="2"/>
      </rPr>
      <t xml:space="preserve"> may reduce fish catch to allow reproduction of fish</t>
    </r>
  </si>
  <si>
    <r>
      <t xml:space="preserve">+
</t>
    </r>
    <r>
      <rPr>
        <b/>
        <sz val="12"/>
        <color rgb="FF000000"/>
        <rFont val="Calibri"/>
        <family val="2"/>
      </rPr>
      <t>directly</t>
    </r>
    <r>
      <rPr>
        <sz val="12"/>
        <color rgb="FF000000"/>
        <rFont val="Calibri"/>
        <family val="2"/>
      </rPr>
      <t xml:space="preserve">: protecting the long term income of poor fishing households through sustainable means 
</t>
    </r>
    <r>
      <rPr>
        <b/>
        <sz val="12"/>
        <color rgb="FF000000"/>
        <rFont val="Calibri"/>
        <family val="2"/>
      </rPr>
      <t>directly:</t>
    </r>
    <r>
      <rPr>
        <sz val="12"/>
        <color rgb="FF000000"/>
        <rFont val="Calibri"/>
        <family val="2"/>
      </rPr>
      <t xml:space="preserve"> reduce likelihood of overfishing</t>
    </r>
  </si>
  <si>
    <t>+ directly: reduces the need for overfishing, and reduces destruction of coral reefs from unsustainable fishing techniques (dynamite fishing); promotes biodiversity through ecosystem friendly structures
directly: allows natural coastal and ecological processes to proceed</t>
  </si>
  <si>
    <t>-
indirectly: managed retreat undermines private property rights; significant governance challenges associated with implementation</t>
  </si>
  <si>
    <r>
      <t>0 
d</t>
    </r>
    <r>
      <rPr>
        <b/>
        <sz val="12"/>
        <rFont val="Calibri"/>
        <family val="2"/>
      </rPr>
      <t>irectly:</t>
    </r>
    <r>
      <rPr>
        <sz val="12"/>
        <color rgb="FF000000"/>
        <rFont val="Calibri"/>
        <family val="2"/>
      </rPr>
      <t xml:space="preserve"> protecting income of poor households through diversification and change towards less climate sensitive livelihood
</t>
    </r>
    <r>
      <rPr>
        <b/>
        <sz val="12"/>
        <color rgb="FFFF0000"/>
        <rFont val="Calibri"/>
        <family val="2"/>
      </rPr>
      <t>directly:</t>
    </r>
    <r>
      <rPr>
        <sz val="12"/>
        <color rgb="FFFF0000"/>
        <rFont val="Calibri"/>
        <family val="2"/>
      </rPr>
      <t xml:space="preserve"> relocation of households away from coastal areas will, at least in the shortrun, disrupt livelihoods and can cause a loss of sense of place and cultural identity; erosion of kinship and familial ties (negative impact)</t>
    </r>
  </si>
  <si>
    <r>
      <t xml:space="preserve">0
</t>
    </r>
    <r>
      <rPr>
        <b/>
        <sz val="12"/>
        <color rgb="FF000000"/>
        <rFont val="Calibri"/>
        <family val="2"/>
      </rPr>
      <t>directly</t>
    </r>
    <r>
      <rPr>
        <sz val="12"/>
        <color rgb="FF000000"/>
        <rFont val="Calibri"/>
        <family val="2"/>
      </rPr>
      <t xml:space="preserve">: protecting income of poor households through shifting of products to higher value added, naturally more CC resilient produce increases expenditure for medical expenses, nutritional requirements
</t>
    </r>
    <r>
      <rPr>
        <b/>
        <sz val="12"/>
        <color rgb="FF000000"/>
        <rFont val="Calibri"/>
        <family val="2"/>
      </rPr>
      <t>directly</t>
    </r>
    <r>
      <rPr>
        <sz val="12"/>
        <color rgb="FF000000"/>
        <rFont val="Calibri"/>
        <family val="2"/>
      </rPr>
      <t>: change in livelihood is from food to nonfood sector may add to food insecurity and food inflation</t>
    </r>
  </si>
  <si>
    <t>+
directly: Diversification of livelihood (e.g. from fisheries to tourism) reduce the likelihood of overfishing and help restore and protect water related ecosystems</t>
  </si>
  <si>
    <t>Construction of cyclone shelters in coastal areas; climate-proofing infrastructure to strengthen coastal protection against erosion; building of active protection structures (gyrones, breakwaters and passive recovery e.g. barrier curtains wind, replanting/protection of mangroves); improvement in housing and living conditions to withstand severe climate impacts</t>
  </si>
  <si>
    <r>
      <t xml:space="preserve">0
</t>
    </r>
    <r>
      <rPr>
        <b/>
        <sz val="12"/>
        <color rgb="FF000000"/>
        <rFont val="Calibri"/>
        <family val="2"/>
      </rPr>
      <t>directly</t>
    </r>
    <r>
      <rPr>
        <sz val="12"/>
        <color rgb="FF000000"/>
        <rFont val="Calibri"/>
        <family val="2"/>
      </rPr>
      <t xml:space="preserve">: protecting income of poor households through reduction of economic losses during extreme events increases expenditure for medical expenses, nutritional requirements  (positive impact)
</t>
    </r>
    <r>
      <rPr>
        <b/>
        <sz val="12"/>
        <color rgb="FF000000"/>
        <rFont val="Calibri"/>
        <family val="2"/>
      </rPr>
      <t>directly:</t>
    </r>
    <r>
      <rPr>
        <sz val="12"/>
        <color rgb="FF000000"/>
        <rFont val="Calibri"/>
        <family val="2"/>
      </rPr>
      <t xml:space="preserve">  natural protection such as planting mangroves increase biodiversity and provide additional livelihood (positive impact); however, some artificial structures such as sea walls reduce biodiversity  (negative impact) 
</t>
    </r>
  </si>
  <si>
    <r>
      <t xml:space="preserve">0
</t>
    </r>
    <r>
      <rPr>
        <b/>
        <sz val="12"/>
        <color rgb="FF000000"/>
        <rFont val="Calibri"/>
        <family val="2"/>
      </rPr>
      <t>directly</t>
    </r>
    <r>
      <rPr>
        <sz val="12"/>
        <color rgb="FF000000"/>
        <rFont val="Calibri"/>
        <family val="2"/>
      </rPr>
      <t xml:space="preserve">: protecting income of poor households through reduction of economic losses during extreme events increases expenditure for medical expenses, nutritional requirements
</t>
    </r>
    <r>
      <rPr>
        <b/>
        <sz val="12"/>
        <color rgb="FF000000"/>
        <rFont val="Calibri"/>
        <family val="2"/>
      </rPr>
      <t>directly:</t>
    </r>
    <r>
      <rPr>
        <sz val="12"/>
        <color rgb="FF000000"/>
        <rFont val="Calibri"/>
        <family val="2"/>
      </rPr>
      <t xml:space="preserve">  natural protection such as planting mangroves increase biodiversity and provide additional livelihood; however, some artificial structures such as sea walls reduce biodiversity
</t>
    </r>
  </si>
  <si>
    <t>+ directly: mangroves act as water waste management system</t>
  </si>
  <si>
    <r>
      <t xml:space="preserve">0
</t>
    </r>
    <r>
      <rPr>
        <b/>
        <sz val="12"/>
        <rFont val="Calibri"/>
        <family val="2"/>
      </rPr>
      <t>directly:</t>
    </r>
    <r>
      <rPr>
        <sz val="12"/>
        <color rgb="FF000000"/>
        <rFont val="Calibri"/>
        <family val="2"/>
      </rPr>
      <t xml:space="preserve">  natural protection such as planting mangroves increase biodiversity and provide additional livelihood (positiive impact);</t>
    </r>
    <r>
      <rPr>
        <sz val="12"/>
        <color rgb="FFFF0000"/>
        <rFont val="Calibri"/>
        <family val="2"/>
      </rPr>
      <t xml:space="preserve"> however, some artificial structures such as sea walls may reduce biodiversity and have ecological impacts to coastal wetlands (negative impact)</t>
    </r>
    <r>
      <rPr>
        <sz val="12"/>
        <color rgb="FF000000"/>
        <rFont val="Calibri"/>
        <family val="2"/>
      </rPr>
      <t xml:space="preserve">
</t>
    </r>
  </si>
  <si>
    <r>
      <t xml:space="preserve">0
</t>
    </r>
    <r>
      <rPr>
        <b/>
        <sz val="12"/>
        <rFont val="Calibri"/>
        <family val="2"/>
      </rPr>
      <t>directly:</t>
    </r>
    <r>
      <rPr>
        <sz val="12"/>
        <color rgb="FF000000"/>
        <rFont val="Calibri"/>
        <family val="2"/>
      </rPr>
      <t xml:space="preserve">  natural protection such as planting mangroves increase biodiversity and provide additional livelihood; </t>
    </r>
    <r>
      <rPr>
        <sz val="12"/>
        <color rgb="FFFF0000"/>
        <rFont val="Calibri"/>
        <family val="2"/>
      </rPr>
      <t xml:space="preserve">however, some artificial structures such as sea walls may reduce biodiversity and have ecological impacts to coastal wetlands (negative impact)
</t>
    </r>
  </si>
  <si>
    <t>+
indirectly: protecting income of poor households through reduction of economic losses during extreme events (e.g. erosion, flooding), which increases expenditure for medical expenses, nutritional requirements</t>
  </si>
  <si>
    <r>
      <t xml:space="preserve">+
</t>
    </r>
    <r>
      <rPr>
        <b/>
        <sz val="12"/>
        <color rgb="FF000000"/>
        <rFont val="Calibri"/>
        <family val="2"/>
      </rPr>
      <t xml:space="preserve">indirectly: </t>
    </r>
    <r>
      <rPr>
        <sz val="12"/>
        <color rgb="FF000000"/>
        <rFont val="Calibri"/>
        <family val="2"/>
      </rPr>
      <t>protecting income and welfare of poor households through reduction of economic losses during extreme events increases expenditure for medical expenses, nutritional requirements</t>
    </r>
  </si>
  <si>
    <t>+
directly: protecting assets of poor  households through reduction of economic losses during extreme events such as forest fires; and providing natural shade against heat extremes which cause lower labor productivity and other heat related stress</t>
  </si>
  <si>
    <r>
      <t xml:space="preserve">+
</t>
    </r>
    <r>
      <rPr>
        <b/>
        <sz val="12"/>
        <color rgb="FF000000"/>
        <rFont val="Calibri"/>
        <family val="2"/>
      </rPr>
      <t>indirectly:</t>
    </r>
    <r>
      <rPr>
        <sz val="12"/>
        <color rgb="FF000000"/>
        <rFont val="Calibri"/>
        <family val="2"/>
      </rPr>
      <t xml:space="preserve"> protecting income and welfare of poor households through reduction of economic losses during extreme events increases expenditure for medical expenses, nutritional requirements</t>
    </r>
  </si>
  <si>
    <t>+ 
directly: enhance capacity for natural adaptation and migration</t>
  </si>
  <si>
    <r>
      <t xml:space="preserve">0
</t>
    </r>
    <r>
      <rPr>
        <b/>
        <sz val="12"/>
        <color rgb="FF000000"/>
        <rFont val="Calibri"/>
        <family val="2"/>
      </rPr>
      <t>indirectly</t>
    </r>
    <r>
      <rPr>
        <sz val="12"/>
        <color rgb="FF000000"/>
        <rFont val="Calibri"/>
        <family val="2"/>
      </rPr>
      <t>: concerns over property rights regarding land acquisition; governance challenges</t>
    </r>
  </si>
  <si>
    <t>Increase in eco-tourism; reduction of slash-and-burn practices</t>
  </si>
  <si>
    <r>
      <t xml:space="preserve">+ 
</t>
    </r>
    <r>
      <rPr>
        <b/>
        <sz val="12"/>
        <color rgb="FF000000"/>
        <rFont val="Calibri"/>
        <family val="2"/>
      </rPr>
      <t>directly</t>
    </r>
    <r>
      <rPr>
        <sz val="12"/>
        <color rgb="FF000000"/>
        <rFont val="Calibri"/>
        <family val="2"/>
      </rPr>
      <t>: protecting income of poor households through shifting of products to higher value added, naturally more CC resilient products</t>
    </r>
  </si>
  <si>
    <r>
      <t xml:space="preserve">+
</t>
    </r>
    <r>
      <rPr>
        <b/>
        <sz val="12"/>
        <color rgb="FF000000"/>
        <rFont val="Calibri"/>
        <family val="2"/>
      </rPr>
      <t>indirectly:</t>
    </r>
    <r>
      <rPr>
        <sz val="12"/>
        <color rgb="FF000000"/>
        <rFont val="Calibri"/>
        <family val="2"/>
      </rPr>
      <t xml:space="preserve"> increase in livelihood opportunities from eco tourism allows for increased income and expenditure on food, medical expenses and investments in education</t>
    </r>
  </si>
  <si>
    <r>
      <t xml:space="preserve">+
</t>
    </r>
    <r>
      <rPr>
        <b/>
        <sz val="12"/>
        <color rgb="FF000000"/>
        <rFont val="Calibri"/>
        <family val="2"/>
      </rPr>
      <t>indirectly:</t>
    </r>
    <r>
      <rPr>
        <sz val="12"/>
        <color rgb="FF000000"/>
        <rFont val="Calibri"/>
        <family val="2"/>
      </rPr>
      <t xml:space="preserve"> increase in livelihood opportunities from eco tourism allows for increased income and investments in education</t>
    </r>
  </si>
  <si>
    <t>+ directly: increase in eco tourism help boost economic growth without degrading the environment</t>
  </si>
  <si>
    <t>+ 
directly: protecting income of poor households through shifting of products to higher value added, while protecting the natural landscapes and ecosystem</t>
  </si>
  <si>
    <r>
      <t xml:space="preserve">0 
</t>
    </r>
    <r>
      <rPr>
        <b/>
        <sz val="12"/>
        <color rgb="FF000000"/>
        <rFont val="Calibri"/>
        <family val="2"/>
      </rPr>
      <t xml:space="preserve">directly: </t>
    </r>
    <r>
      <rPr>
        <sz val="12"/>
        <color rgb="FF000000"/>
        <rFont val="Calibri"/>
        <family val="2"/>
      </rPr>
      <t xml:space="preserve">increases protection against extreme events that cause crop loss (positive)
indirectly: may have trade offs on agricultural land use
</t>
    </r>
  </si>
  <si>
    <t>+
directly: protecting assets of poor  households through reduction of economic losses duuring extreme events such as forest fires; and providing natural shade against heat extremes which cause lower labor productivity and other heat related stress</t>
  </si>
  <si>
    <t xml:space="preserve">0 directly: reducing urban heat island effect through more trees and vegetation; reduces likelihood of flooding due to water flowing from high to low lying areas; directly: limiting expansion of urban areas </t>
  </si>
  <si>
    <t xml:space="preserve">+ directly: use of natural means (afforestation) to protect against flooding, storms, and erosion that also supports biodiversity </t>
  </si>
  <si>
    <t xml:space="preserve">+
directly: protecting income and livelihood of poor households through reduction of economic losses from spread of diseases due to extreme events </t>
  </si>
  <si>
    <t>+ directly: creating low cost ventures from upcycling of used materials; reducing overall waste that reduces spread of disease (esp. during flooding) through cleaner environment conducive to good health and productivity</t>
  </si>
  <si>
    <t>+ directly: creating low cost ventures from upcycling of used materials; reducing overall waste and promoting cleaner environment conducive to good health and productivity</t>
  </si>
  <si>
    <r>
      <t xml:space="preserve">+ 
</t>
    </r>
    <r>
      <rPr>
        <b/>
        <sz val="12"/>
        <color rgb="FF000000"/>
        <rFont val="Calibri"/>
        <family val="2"/>
      </rPr>
      <t>directly:</t>
    </r>
    <r>
      <rPr>
        <sz val="12"/>
        <color rgb="FF000000"/>
        <rFont val="Calibri"/>
        <family val="2"/>
      </rPr>
      <t xml:space="preserve"> reduction of waste materials and lower stress on landfills from upcycling and repurposing used materials</t>
    </r>
  </si>
  <si>
    <t>+ directly: improvement in waste separation and recycling systems reduce overall waste</t>
  </si>
  <si>
    <t>+ directly: reducing overall waste and promoting cleaner environment reduces the likelihood of the spread of communicable diseases, particularly with extreme precipitation and flooding</t>
  </si>
  <si>
    <t>+ 
indirectly: lowering the likelihood of spread of disease from a cleaner environment allows for more capacity for learning and productivity gains</t>
  </si>
  <si>
    <t>+
directly: substantially reduce waste through increment of organic compost and other waste management techniques</t>
  </si>
  <si>
    <t>+ 
directly: reduction in waste reduces water pollution</t>
  </si>
  <si>
    <r>
      <t xml:space="preserve">0 
directly: reduction in waste reduces land and air pollution (positive impact)
</t>
    </r>
    <r>
      <rPr>
        <sz val="12"/>
        <color rgb="FFFF0000"/>
        <rFont val="Calibri"/>
        <family val="2"/>
      </rPr>
      <t>directly: assisted migration facilitates conservation of valued species by shifting populations to alternative areas as climate changes, but difficult too predict success; and may have adverse impacts on indigenous flora and fauna from introduction of species into new ecological regions (negative impact)</t>
    </r>
  </si>
  <si>
    <t>+ directly: protecting biodiversity under water through physical infrastructures (e.g., prevention of sediment runoff support coral growth)</t>
  </si>
  <si>
    <t>+ directly: protecting biodiversity on land through physical infrastructures</t>
  </si>
  <si>
    <r>
      <t>Increase energy access; rural electrification;Installation of micro-hydro power units in river systems, solar anel parks, waste-to-energy technology, wind mills;</t>
    </r>
    <r>
      <rPr>
        <sz val="11"/>
        <color rgb="FF0070C0"/>
        <rFont val="Calibri (Body)"/>
      </rPr>
      <t xml:space="preserve"> multihazard-resistant infrastructure</t>
    </r>
  </si>
  <si>
    <r>
      <t xml:space="preserve">+
</t>
    </r>
    <r>
      <rPr>
        <b/>
        <sz val="12"/>
        <color rgb="FF000000"/>
        <rFont val="Calibri"/>
        <family val="2"/>
      </rPr>
      <t>directly</t>
    </r>
    <r>
      <rPr>
        <sz val="12"/>
        <color rgb="FF000000"/>
        <rFont val="Calibri"/>
        <family val="2"/>
      </rPr>
      <t>: provision of modern energy raise living standards through provision of basic services, including healthcare, education, water and sanitation; and promote resilient rural livelihoods</t>
    </r>
  </si>
  <si>
    <r>
      <t xml:space="preserve">+
</t>
    </r>
    <r>
      <rPr>
        <b/>
        <sz val="12"/>
        <color rgb="FF000000"/>
        <rFont val="Calibri"/>
        <family val="2"/>
      </rPr>
      <t>directly</t>
    </r>
    <r>
      <rPr>
        <sz val="12"/>
        <color rgb="FF000000"/>
        <rFont val="Calibri"/>
        <family val="2"/>
      </rPr>
      <t>: provision of modern energy raise living standards through provision of basic services, including healthcare, education, water and sanitation; as well as to power food systems and increase production</t>
    </r>
  </si>
  <si>
    <t>+ 
directly: access to clean energy reduces theuse of traditional fuels (e.g., wood and coal); which cause noncommunicable diseases;
directly: provision of modern energy raise living standards through provision of basic services, including healthcare, education, water and sanitation</t>
  </si>
  <si>
    <r>
      <t xml:space="preserve">+
</t>
    </r>
    <r>
      <rPr>
        <b/>
        <sz val="12"/>
        <color rgb="FF000000"/>
        <rFont val="Calibri"/>
        <family val="2"/>
      </rPr>
      <t>directly</t>
    </r>
    <r>
      <rPr>
        <sz val="12"/>
        <color rgb="FF000000"/>
        <rFont val="Calibri"/>
        <family val="2"/>
      </rPr>
      <t>: provision of modern energy raise living standards through provision of basic services, including healthcare, education, water and sanitation;   electricity access affects educational attainment</t>
    </r>
  </si>
  <si>
    <r>
      <t xml:space="preserve">+
</t>
    </r>
    <r>
      <rPr>
        <b/>
        <sz val="12"/>
        <color rgb="FF000000"/>
        <rFont val="Calibri"/>
        <family val="2"/>
      </rPr>
      <t>directly</t>
    </r>
    <r>
      <rPr>
        <sz val="12"/>
        <color rgb="FF000000"/>
        <rFont val="Calibri"/>
        <family val="2"/>
      </rPr>
      <t>: provision of modern energy raise living standards through provision of basic services, including healthcare, education, water and sanitation</t>
    </r>
  </si>
  <si>
    <r>
      <t xml:space="preserve">+ 
</t>
    </r>
    <r>
      <rPr>
        <b/>
        <sz val="12"/>
        <color rgb="FF000000"/>
        <rFont val="Calibri"/>
        <family val="2"/>
      </rPr>
      <t xml:space="preserve">directly: </t>
    </r>
    <r>
      <rPr>
        <sz val="12"/>
        <color rgb="FF000000"/>
        <rFont val="Calibri"/>
        <family val="2"/>
      </rPr>
      <t>increase energy access lead to improved household incomes ;</t>
    </r>
  </si>
  <si>
    <t>+ 
directly: energy contributes to resilience of infrastructure and sustainable  industrialization</t>
  </si>
  <si>
    <r>
      <t xml:space="preserve">+ 
</t>
    </r>
    <r>
      <rPr>
        <b/>
        <sz val="12"/>
        <color rgb="FF000000"/>
        <rFont val="Calibri"/>
        <family val="2"/>
      </rPr>
      <t xml:space="preserve">directly: </t>
    </r>
    <r>
      <rPr>
        <sz val="12"/>
        <color rgb="FF000000"/>
        <rFont val="Calibri"/>
        <family val="2"/>
      </rPr>
      <t>increase energy access is critical in reducing inequalities through provision of information and technology; and empowering social, economic, and political inclusion of all</t>
    </r>
  </si>
  <si>
    <t>+ 
directly: increased reliable energy access increase resilience in urban livelihoods</t>
  </si>
  <si>
    <t>+ directly: shift to clean energy reduces the use of traditional fuels (e.g., wood and coal); which contributes to deforestation</t>
  </si>
  <si>
    <t>+ directly: efficient water infrastructure can reduce energy usage</t>
  </si>
  <si>
    <t>+ directly: achieving sustainable management and efficient use of natural resources require changes in how energy systems use natural resources; which impact biodiversity and the ecosystem</t>
  </si>
  <si>
    <t>+
directly: provision of modern energy raise living standards through provision of basic services, including healthcare, education, water and sanitation; and promote resilient rural livelihoods</t>
  </si>
  <si>
    <t>+
directly: provision of modern energy raise living standards through provision of basic services, including healthcare, education, water and sanitation; as well as to power food systems and increase production</t>
  </si>
  <si>
    <t>+
directly: provision of modern energy raise living standards through provision of basic services, including healthcare, education, water and sanitation;   electricity access affects educational attainment</t>
  </si>
  <si>
    <r>
      <t xml:space="preserve">+
</t>
    </r>
    <r>
      <rPr>
        <b/>
        <sz val="12"/>
        <color rgb="FF000000"/>
        <rFont val="Calibri"/>
        <family val="2"/>
      </rPr>
      <t xml:space="preserve">directly: </t>
    </r>
    <r>
      <rPr>
        <sz val="12"/>
        <color rgb="FF000000"/>
        <rFont val="Calibri"/>
        <family val="2"/>
      </rPr>
      <t>provision of modern energy raise living standards through provision of basic services, including healthcare, education, water and sanitation</t>
    </r>
  </si>
  <si>
    <t>+ 
directly: increase energy access lead to improved household incomes ;</t>
  </si>
  <si>
    <t>+
directly: provision of modern energy raise living standards through provision of basic services, including healthcare, education, water and sanitation</t>
  </si>
  <si>
    <t>+ 
directly: Reduction in infectious diseases aggravated by climate change  through proactive measures help avoid labor productivity and income losses</t>
  </si>
  <si>
    <r>
      <t xml:space="preserve">+ 
</t>
    </r>
    <r>
      <rPr>
        <b/>
        <sz val="12"/>
        <color rgb="FF000000"/>
        <rFont val="Calibri"/>
        <family val="2"/>
      </rPr>
      <t>directly</t>
    </r>
    <r>
      <rPr>
        <sz val="12"/>
        <color rgb="FF000000"/>
        <rFont val="Calibri"/>
        <family val="2"/>
      </rPr>
      <t>: through gender inclusive projects; reduction of risk for women who are more vunerable to CC impacts</t>
    </r>
  </si>
  <si>
    <r>
      <t xml:space="preserve">+
</t>
    </r>
    <r>
      <rPr>
        <b/>
        <sz val="12"/>
        <color rgb="FF000000"/>
        <rFont val="Calibri"/>
        <family val="2"/>
      </rPr>
      <t xml:space="preserve">directly: </t>
    </r>
    <r>
      <rPr>
        <sz val="12"/>
        <color rgb="FF000000"/>
        <rFont val="Calibri"/>
        <family val="2"/>
      </rPr>
      <t>improved health impacts from less spread of disease through contaminated water and poor sanitation</t>
    </r>
  </si>
  <si>
    <t>+
directly: Reduction in occupational health risk that reduce labor productivity and lessen incomes through a shift in livelihood</t>
  </si>
  <si>
    <t>Increase access to clean drinking water; increase health facilities; increase infrastructure that protect against heat (ventilation or shaded areas)</t>
  </si>
  <si>
    <t>+
directly: Reduction in health impacts from climate change that reduce labor productivity and incomes through increase in health facilities and infrastructure against extreme heat (ventilation or shaded areas, water stations)</t>
  </si>
  <si>
    <t>+ directly: planting more trees provide natural shade and clean air that supports biodiversity and protects against extreme heat</t>
  </si>
  <si>
    <t>+ directly: providing travel connectivity for continued farm to market transport, ensuring continued income flow despite calamity; as well as ease and possibility of emergency response groups to provide immediate support through relief goods, rescue operations, etc</t>
  </si>
  <si>
    <t>+ directly: providing travel connectivity for continued farm to market transport, ensuring continued income flow despite calamity; reducing price volatility; as well as ease and possibility of emergency response groups to provide immediate support through relief goods, rescue operations, etc</t>
  </si>
  <si>
    <t>+ directly: lower costs of acquiring health services through lower travel costs and ease in connectivity; as well as easier reach for emergency response</t>
  </si>
  <si>
    <t>+ directly: increase in access to educational facilities, which could cover a wider range of communities per school and lower travel time; and reduce road destruction related school interruptions</t>
  </si>
  <si>
    <r>
      <t xml:space="preserve">+ 
</t>
    </r>
    <r>
      <rPr>
        <b/>
        <sz val="12"/>
        <color rgb="FF000000"/>
        <rFont val="Calibri"/>
        <family val="2"/>
      </rPr>
      <t>directly</t>
    </r>
    <r>
      <rPr>
        <sz val="12"/>
        <color rgb="FF000000"/>
        <rFont val="Calibri"/>
        <family val="2"/>
      </rPr>
      <t>: through gender inclusive projects; reduction of risk for women (especially pregnant women) who are more vunerable to CC impacts</t>
    </r>
  </si>
  <si>
    <t>+ directly: Protection of roads and other means of transport ensures connectivity and supports economic growth</t>
  </si>
  <si>
    <t>+ directly: Reducing urban heat island effect with climate adapt transport designs and cool pavements</t>
  </si>
  <si>
    <t>+ directly: less likelihood of road accident</t>
  </si>
  <si>
    <t>0 directly: limited mobility (unless capacity to work remotely to reduce the risk of business disruptions due to extreme events is in place)</t>
  </si>
  <si>
    <t>+ directly: less urban road congestion</t>
  </si>
  <si>
    <r>
      <t xml:space="preserve">Repair and rehabilitation of road infrastructure; </t>
    </r>
    <r>
      <rPr>
        <sz val="11"/>
        <color rgb="FF0070C0"/>
        <rFont val="Calibri (Body)"/>
      </rPr>
      <t>building infrastructure against flooding (e.g., for subway stations)</t>
    </r>
  </si>
  <si>
    <t>Urban (water, human settlements)</t>
  </si>
  <si>
    <t xml:space="preserve">+ directly: reducing urban heat island effect through increased trees and vegetation; cool or green roofs; cool pavements (see link); which prevent heat related casualties from outdoor work where most poor population is engaged in (e.g. farming, mining, construction) </t>
  </si>
  <si>
    <t xml:space="preserve">+ directly: reducing urban heat island effect through increased trees and vegetation; cool or green roofs; cool pavements (see link); which prevent heat related casualties from outdoor work where most poor population is engaged in (e.g. farming, mining, costruction) </t>
  </si>
  <si>
    <t>+ directly: improvement in labor productivity despite increase in temperature; less business disruptions during extreme precipitation due to flood proof city design</t>
  </si>
  <si>
    <t xml:space="preserve">+ directly: reducing urban heat island effect through increased trees and vegetation; cool or green roofs; cool pavements ;
directly: increase in climate resilient buildings and climate based design </t>
  </si>
  <si>
    <t>+ indirectly: prevention of high temperatures lower risk of  intergroup conflict (political violence and other forms of collective violence) particularly for low and middle income countries where populations are exposed to warm or hot temperatures on average</t>
  </si>
  <si>
    <r>
      <t xml:space="preserve">Increase efficiency in water distribution systems; Increase in water usage efficiency; </t>
    </r>
    <r>
      <rPr>
        <sz val="11"/>
        <color theme="1"/>
        <rFont val="Calibri"/>
        <family val="2"/>
      </rPr>
      <t>Water trading; water recycling./use</t>
    </r>
  </si>
  <si>
    <t>0
directly: water recycling has perceived risks to public health and safety if not administered well</t>
  </si>
  <si>
    <r>
      <t xml:space="preserve">0 
directly: water trading and recycling maximizes efficiency of water management and use (positive impact); </t>
    </r>
    <r>
      <rPr>
        <sz val="12"/>
        <color rgb="FFFF0000"/>
        <rFont val="Calibri"/>
        <family val="2"/>
      </rPr>
      <t>but undermines public good/social aspects of water, and has perceived risks to public health and safety (negative impact)</t>
    </r>
  </si>
  <si>
    <r>
      <t xml:space="preserve">0 
</t>
    </r>
    <r>
      <rPr>
        <b/>
        <sz val="12"/>
        <color rgb="FFFF0000"/>
        <rFont val="Calibri"/>
        <family val="2"/>
      </rPr>
      <t>directly:</t>
    </r>
    <r>
      <rPr>
        <sz val="12"/>
        <color rgb="FFFF0000"/>
        <rFont val="Calibri"/>
        <family val="2"/>
      </rPr>
      <t xml:space="preserve"> relocation disrupts livelihoods and income generation (at least in the short run) and can cause a loss of sense of place and cultural identity; erosion of kinship and familial ties (negative impact) </t>
    </r>
    <r>
      <rPr>
        <sz val="12"/>
        <color rgb="FF000000"/>
        <rFont val="Calibri"/>
        <family val="2"/>
      </rPr>
      <t xml:space="preserve">
directly: protection of human lives and productive capacity </t>
    </r>
  </si>
  <si>
    <r>
      <t xml:space="preserve">+ 
</t>
    </r>
    <r>
      <rPr>
        <b/>
        <sz val="12"/>
        <color rgb="FF000000"/>
        <rFont val="Calibri"/>
        <family val="2"/>
      </rPr>
      <t>directly:</t>
    </r>
    <r>
      <rPr>
        <sz val="12"/>
        <color rgb="FF000000"/>
        <rFont val="Calibri"/>
        <family val="2"/>
      </rPr>
      <t xml:space="preserve"> protecting human health and loss of life from impacts of CC such as flooding (e.g., spread of water and vector borne diseases); heat extremes</t>
    </r>
  </si>
  <si>
    <r>
      <t xml:space="preserve">0 
</t>
    </r>
    <r>
      <rPr>
        <b/>
        <sz val="12"/>
        <color rgb="FF000000"/>
        <rFont val="Calibri"/>
        <family val="2"/>
      </rPr>
      <t>directly:</t>
    </r>
    <r>
      <rPr>
        <sz val="12"/>
        <color rgb="FF000000"/>
        <rFont val="Calibri"/>
        <family val="2"/>
      </rPr>
      <t xml:space="preserve"> relocation disrupts livelihoods and income generation (at least in the short run) (negative effect)
directly: protection of human lives and productive capacity </t>
    </r>
  </si>
  <si>
    <r>
      <t xml:space="preserve">+ 
</t>
    </r>
    <r>
      <rPr>
        <b/>
        <sz val="12"/>
        <color rgb="FF000000"/>
        <rFont val="Calibri"/>
        <family val="2"/>
      </rPr>
      <t>directly:</t>
    </r>
    <r>
      <rPr>
        <sz val="12"/>
        <color rgb="FF000000"/>
        <rFont val="Calibri"/>
        <family val="2"/>
      </rPr>
      <t xml:space="preserve"> Increase in opportunity to increase income growth of the bottom 40% through upgrading of human settlements away from slums and climate hazardous areas</t>
    </r>
  </si>
  <si>
    <t>+
directly: improvement in urban design based on climate risk (current and future) and relocation of human settlements away from hazard prone areas ensure safe housing and reduction in slums</t>
  </si>
  <si>
    <t>+ directly: reducing urban heat island effect through increased trees and vegetation; cool or green roofs; cool pavements (see link); reduction in flooding that may cause displacement of households and livelihood/business days interruptions</t>
  </si>
  <si>
    <t xml:space="preserve">+ directly: reducing urban heat island effect through increased trees and vegetation; cool or green roofs; cool pavements </t>
  </si>
  <si>
    <t>Awareness raising campaigns in various media channels; awareness programmes in schools, companies, cities &amp; districts; awareness ccampaigns for water, sanitation and hygiene practices</t>
  </si>
  <si>
    <r>
      <t xml:space="preserve">+ 
</t>
    </r>
    <r>
      <rPr>
        <b/>
        <sz val="12"/>
        <color rgb="FF000000"/>
        <rFont val="Calibri"/>
        <family val="2"/>
      </rPr>
      <t xml:space="preserve">directly: </t>
    </r>
    <r>
      <rPr>
        <sz val="12"/>
        <color rgb="FF000000"/>
        <rFont val="Calibri"/>
        <family val="2"/>
      </rPr>
      <t>climate risk awareness allows for</t>
    </r>
    <r>
      <rPr>
        <b/>
        <sz val="12"/>
        <color rgb="FF000000"/>
        <rFont val="Calibri"/>
        <family val="2"/>
      </rPr>
      <t xml:space="preserve"> </t>
    </r>
    <r>
      <rPr>
        <sz val="12"/>
        <color rgb="FF000000"/>
        <rFont val="Calibri"/>
        <family val="2"/>
      </rPr>
      <t xml:space="preserve">self regulation to avoid heat stress related diseases, as well as  prevention of other communicable diseases  through hygienic and good sanitation practices </t>
    </r>
  </si>
  <si>
    <r>
      <rPr>
        <b/>
        <sz val="12"/>
        <color rgb="FF000000"/>
        <rFont val="Calibri"/>
        <family val="2"/>
      </rPr>
      <t>+ 
directly:</t>
    </r>
    <r>
      <rPr>
        <sz val="12"/>
        <color rgb="FF000000"/>
        <rFont val="Calibri"/>
        <family val="2"/>
      </rPr>
      <t xml:space="preserve"> awareness programs integrated in the curriculum can empower children to better respond to threats of climate change</t>
    </r>
  </si>
  <si>
    <t>+ directly: awareness programs that are gender inclusive empowers women to better respond to climate change</t>
  </si>
  <si>
    <r>
      <t xml:space="preserve">+
</t>
    </r>
    <r>
      <rPr>
        <b/>
        <sz val="12"/>
        <color rgb="FF000000"/>
        <rFont val="Calibri"/>
        <family val="2"/>
      </rPr>
      <t>directly:</t>
    </r>
    <r>
      <rPr>
        <sz val="12"/>
        <color rgb="FF000000"/>
        <rFont val="Calibri"/>
        <family val="2"/>
      </rPr>
      <t xml:space="preserve"> increasing awareness on climate change and future impacts on water supply can change behavior towards water efficiency and conservation  and new sources of water (e.g., decentralized rainwater collection); as well as hygiene and sanitation practies</t>
    </r>
  </si>
  <si>
    <t>+ directly: increasing awareness can encourage behavior towards energy conservation and efficiency</t>
  </si>
  <si>
    <t>+ direct: increasing awareness on environmental protection can change behavior towards resource conservation, demand for products that cause deforestation ;  promotion of nature based and sustainable tourism</t>
  </si>
  <si>
    <t>+ direct: increasing awareness on environmental protection can change behavior  towards sustainable measures</t>
  </si>
  <si>
    <t>+ direct: increasing awareness on environmental protection can change behavior towards resource conservation, sustainable means of fishing, etc.
directly: promotion of nature based and sustainable tourism</t>
  </si>
  <si>
    <t>+ direct: increasing awareness on environmental protection can change behavior towards resource conservation, demand for products that cause deforestation, and unsustainable practices such as slash and burn 
directly: promotion of nature based and sustainable tourism</t>
  </si>
  <si>
    <t>+ 
directly: capacity building to mainstream CC into development plans, and ensure sustainable, inclusive, and rapid economic growth
directly: increase in international trade, particularly on food exports to lessen waste and improve global food security</t>
  </si>
  <si>
    <t>+
directly: increase in international trade, particularly on food exports to lessen waste and improve global food security</t>
  </si>
  <si>
    <t>+ 
directly: increase in capacity to collect and analyse data for monitoring of pollution levels help reduce communicable diseases caused by water and air pollution (e.g., respiratory disease, vector borne and water borne disease outbreaks)</t>
  </si>
  <si>
    <r>
      <t xml:space="preserve">+
</t>
    </r>
    <r>
      <rPr>
        <b/>
        <sz val="12"/>
        <color rgb="FF000000"/>
        <rFont val="Calibri"/>
        <family val="2"/>
      </rPr>
      <t>directly:</t>
    </r>
    <r>
      <rPr>
        <sz val="12"/>
        <color rgb="FF000000"/>
        <rFont val="Calibri"/>
        <family val="2"/>
      </rPr>
      <t xml:space="preserve"> integrating hygiene and sanitation plans and policies in overall strategic plan; as well as policies to manage urban water and reduce landfill waste; implementation of integrated water resource management</t>
    </r>
  </si>
  <si>
    <t>0 
directly: capacity building to mainstream CC into development plans, and ensure sustainable, inclusive, and rapid economic growth
indirectly: complex sustainable energy systems may come at the expense of immediately addressing energy access through traditional and immediately available sources (negative impact)</t>
  </si>
  <si>
    <t>+ 
directly: capacity building to mainstream CC into development plans, and ensure sustainable, inclusive, and rapid economic growth</t>
  </si>
  <si>
    <t>+ 
directly: capacity building to mainstream CC into development plans, and ensure sustainable, inclusive, and rapid economic growth
indirectly: increase in international trade, particularly on food exports to lessen waste and improve global food security</t>
  </si>
  <si>
    <t>0 
directly: capacity building to mainstream CC into development plans, and ensure inclusive and sustainable urbanization
indirectly: complex sustainable energy systems may come at the expense of immediately addressing energy access through traditional and immediately available sources (negative impact)</t>
  </si>
  <si>
    <t>+
directly: increase institutional capacity to monitor illegal fishing by local and foreign commercial boats (boundaries based on UNCLOS)</t>
  </si>
  <si>
    <t>+
directly: increase institutional capacity to monitor illegal activity, particularly related to endangered species and illegal logging; protection of critical habitat for vulnerable species through regulatory protection; Integration of CC impacts to development planning</t>
  </si>
  <si>
    <t>0 
directly: increase institutional capacity to prevent land invasions prompted by adverse impacts of climate extremes
indirectly: indirectly: if adaptation action is the protection of critical habitat for vulnerable species through regulatory protection, this creates concerns over property rights and regulatory barriers to regional economic development</t>
  </si>
  <si>
    <t xml:space="preserve">+ directly: increase in technical and institutional capacity through exchange of information and best practices; south south, north south and triangular knowledge transfers; increased policy coordination within government institutions 
directly: increase in international trade, particularly on food exports to lessen waste and improve global food security;
</t>
  </si>
  <si>
    <t>+ directly: training programs, especially those that are gender, age, and disability inclusive, can promote an increase in labor productivity and the option to diversify livelihoods to reduce economic risk from extreme events</t>
  </si>
  <si>
    <t>+
directly: Training in climate smart agriculture practices, which improve food security with farming techniques has led to an increase in small holder profitability</t>
  </si>
  <si>
    <t xml:space="preserve">+ 
directly: self regulation to avoid heat stress related diseases, as well as prevention of other communicable diseases  through hygienic and good sanitation practices </t>
  </si>
  <si>
    <r>
      <rPr>
        <b/>
        <sz val="12"/>
        <color rgb="FF000000"/>
        <rFont val="Calibri"/>
        <family val="2"/>
      </rPr>
      <t>+ 
directly:</t>
    </r>
    <r>
      <rPr>
        <sz val="12"/>
        <color rgb="FF000000"/>
        <rFont val="Calibri"/>
        <family val="2"/>
      </rPr>
      <t xml:space="preserve"> skills training programs integrated in the curriculum can empower children to better respond to threats of climate change</t>
    </r>
  </si>
  <si>
    <r>
      <rPr>
        <b/>
        <sz val="12"/>
        <color rgb="FF000000"/>
        <rFont val="Calibri"/>
        <family val="2"/>
      </rPr>
      <t>+ 
directly:</t>
    </r>
    <r>
      <rPr>
        <sz val="12"/>
        <color rgb="FF000000"/>
        <rFont val="Calibri"/>
        <family val="2"/>
      </rPr>
      <t xml:space="preserve"> creating opportunities  for girls and women through increased education</t>
    </r>
  </si>
  <si>
    <t>+ 
directly: promotion of nature based and sustainable tourism
indirectly: creating opportunities  for girls and women through increased education supports accelerated economic growth</t>
  </si>
  <si>
    <t>+ directly: creating opportunities  for girls and women through increased education</t>
  </si>
  <si>
    <t>+ directly: raising capacity to respond to climate change, particularly for the vulnerable (e.g., women, youth, poor)</t>
  </si>
  <si>
    <t>+drirectly: training for improved coastal and fisheries resources through non destructive fishing techniques ensures sustainable food production system</t>
  </si>
  <si>
    <t>0 
directly: climate insurance particularly on poor households engaged in agriculture and other climate sensitive industries help cope with economic losses from extreme events (positive impact)
directly: if adaptation option is subsidized drought assistance/crop insurance, this can create moral hazard and distributional inequalities if not appropriately administered</t>
  </si>
  <si>
    <t>+ directly: climate insurance particularly on poor households engaged in agriculture and other climate sensitive industries help cope with economic losses from extreme events</t>
  </si>
  <si>
    <t>+ directly: climate insurance particularly on poor households engaged in agriculture and other climate sensitive industries help cope with economic losses from extreme events and support investments in education</t>
  </si>
  <si>
    <t>+ directly: provision of microloans for women reduce vulnerability</t>
  </si>
  <si>
    <r>
      <t xml:space="preserve">+
</t>
    </r>
    <r>
      <rPr>
        <b/>
        <sz val="12"/>
        <color rgb="FF000000"/>
        <rFont val="Calibri"/>
        <family val="2"/>
      </rPr>
      <t xml:space="preserve">directly: </t>
    </r>
    <r>
      <rPr>
        <sz val="12"/>
        <color rgb="FF000000"/>
        <rFont val="Calibri"/>
        <family val="2"/>
      </rPr>
      <t>provision of funds to expand water technologies to ensure water security</t>
    </r>
  </si>
  <si>
    <r>
      <t xml:space="preserve">+
</t>
    </r>
    <r>
      <rPr>
        <b/>
        <sz val="12"/>
        <color rgb="FF000000"/>
        <rFont val="Calibri"/>
        <family val="2"/>
      </rPr>
      <t>directly:</t>
    </r>
    <r>
      <rPr>
        <sz val="12"/>
        <color rgb="FF000000"/>
        <rFont val="Calibri"/>
        <family val="2"/>
      </rPr>
      <t xml:space="preserve"> provision of financial support to development of  more clean energy plants improve energy security and avoid trade deficits connected to fuel exports/imports
directly: subsidies to households that use clean energy</t>
    </r>
  </si>
  <si>
    <t>+ directly: infrastrucutre required for energy access depend on financial services and markets, knowledge
directly: climate insurance particularly on poor households engaged in agriculture and other climate sensitive industries help cope with economic losses from extreme events</t>
  </si>
  <si>
    <t>0
 directly: climate insurance particularly on poor households engaged in agriculture and other climate sensitive industries help cope with economic losses from extreme events (positive impact)
directly: if adaptation option is subsidized drought assistance/crop insurance, this can create moral hazard and distributional inequalities if not appropriately administeres (negative impact)</t>
  </si>
  <si>
    <t>+
directly: subsidies to households that use clean energy</t>
  </si>
  <si>
    <t>+
directly:
provision of adequate and sustained financial support to implement climate initiatives</t>
  </si>
  <si>
    <t>+ directly: Disincentivising overfishing through the removal of subsidies help diversify livelihoods (e.g. from fisheries to tourism) and restore and protect water related ecosystems</t>
  </si>
  <si>
    <t>+ 
directly: increase financing for increased security against violence prompted by adverse impacts of climate change</t>
  </si>
  <si>
    <t>+ directly: infrastructure required for energy access depend on strong institutions and financial incentives and support; international support for coordinated financing of CC adaptation plans (e.g., FDIs, other climate related funding sources such as GCF)</t>
  </si>
  <si>
    <t>DRM, Social services</t>
  </si>
  <si>
    <t>Provision of non-financial, social safety nets</t>
  </si>
  <si>
    <t>+ directly: provision of emergency response and disaster relief goods and services help poor households to cope with and prevent further economic losses from extreme events; therefore lowering the likelihood of falling into the poverty trap
directly: conducting risk assessments, vulnerability mapping, and strengthening early warning systems reduce possible economic losses from extreme events</t>
  </si>
  <si>
    <r>
      <t xml:space="preserve">+
</t>
    </r>
    <r>
      <rPr>
        <b/>
        <sz val="12"/>
        <color rgb="FF000000"/>
        <rFont val="Calibri"/>
        <family val="2"/>
      </rPr>
      <t xml:space="preserve">directly: </t>
    </r>
    <r>
      <rPr>
        <sz val="12"/>
        <color rgb="FF000000"/>
        <rFont val="Calibri"/>
        <family val="2"/>
      </rPr>
      <t>strengthening  health protection and food security under water scarcity</t>
    </r>
  </si>
  <si>
    <r>
      <t xml:space="preserve">+
</t>
    </r>
    <r>
      <rPr>
        <b/>
        <sz val="12"/>
        <color rgb="FF000000"/>
        <rFont val="Calibri"/>
        <family val="2"/>
      </rPr>
      <t xml:space="preserve">directly: </t>
    </r>
    <r>
      <rPr>
        <sz val="12"/>
        <color rgb="FF000000"/>
        <rFont val="Calibri"/>
        <family val="2"/>
      </rPr>
      <t xml:space="preserve">strengthening  health protection and food security under water scarcity
</t>
    </r>
    <r>
      <rPr>
        <b/>
        <sz val="12"/>
        <color rgb="FF000000"/>
        <rFont val="Calibri"/>
        <family val="2"/>
      </rPr>
      <t>directly:</t>
    </r>
    <r>
      <rPr>
        <sz val="12"/>
        <color rgb="FF000000"/>
        <rFont val="Calibri"/>
        <family val="2"/>
      </rPr>
      <t xml:space="preserve"> provision of emergency response and disaster relief goods and services help poor households to cope with and prevent further economic losses from extreme events; therefore lowering the likelihood of falling into the poverty trap
</t>
    </r>
    <r>
      <rPr>
        <b/>
        <sz val="12"/>
        <color rgb="FF000000"/>
        <rFont val="Calibri"/>
        <family val="2"/>
      </rPr>
      <t xml:space="preserve">directly: </t>
    </r>
    <r>
      <rPr>
        <sz val="12"/>
        <color rgb="FF000000"/>
        <rFont val="Calibri"/>
        <family val="2"/>
      </rPr>
      <t>conducting risk assessments, vulnerability mapping, and strengthening early warning systems reduce possible economic losses from extreme events</t>
    </r>
  </si>
  <si>
    <r>
      <t xml:space="preserve">+ </t>
    </r>
    <r>
      <rPr>
        <b/>
        <sz val="12"/>
        <color rgb="FF000000"/>
        <rFont val="Calibri"/>
        <family val="2"/>
      </rPr>
      <t>directly:</t>
    </r>
    <r>
      <rPr>
        <sz val="12"/>
        <color rgb="FF000000"/>
        <rFont val="Calibri"/>
        <family val="2"/>
      </rPr>
      <t xml:space="preserve"> provision of social safety nets, access to emergency response and disaster relief goods and services help cope with economic losses from extreme events, dampen impact on the vulnerable (women included)</t>
    </r>
  </si>
  <si>
    <t xml:space="preserve">+
directly: Information in understanding rainfall, meteorology and hydrology has led to better management of water resources </t>
  </si>
  <si>
    <t>+ directly: conducting risk assessments, vulnerability mapping, and strengthening early warning systems reduce possible economic losses from extreme events</t>
  </si>
  <si>
    <t>+ directly: provision of social safety nets, access to emergency response and disaster relief goods and services help cope with economic losses from extreme events, dampen impact on the vulnerable, therefore preventing further inequality; Provision of services to relocate those in climate vulnerable areas</t>
  </si>
  <si>
    <t>+ directly: putting in place DRM  to increase city resilience</t>
  </si>
  <si>
    <t>+ directly: Provision of early warning and disaster risk reduction strategies to increase adaptive capacity</t>
  </si>
  <si>
    <t>+ directly: demonstration programs included in school programs can empower children to better respond to climate change</t>
  </si>
  <si>
    <t>R&amp;D programs to enhance crop/animal/human resiliency to climate change can protect the livelihood and productive capacity of the poor</t>
  </si>
  <si>
    <t>+ directly: R&amp;D programs to enhance crop/animal/human resiliency to climate change can protect the livelihood and productive capacity of the poor</t>
  </si>
  <si>
    <t>+ directly: R&amp;D programs to enhance crop resiliency to climate change help ensure climate resiliency of food production, therefore protecting against food insecurity and inflation</t>
  </si>
  <si>
    <t>R&amp;D programs to enhance crop resiliency to climate change help ensure climate resiliency of food production, therefore protecting against food insecurity and inflation</t>
  </si>
  <si>
    <t>Demonstrations on proper hygiene practices reduce the likelihood of spread of communicable diseases</t>
  </si>
  <si>
    <t xml:space="preserve">R&amp;D on vaccinations prevent the spread of communicable diseases especially during extreme events </t>
  </si>
  <si>
    <t xml:space="preserve">+directly: demonstrations on proper hygiene practices reduce the likelihood of spread of communicable diseases; as well as demonstrations in the work place on self regulation during heat waves can prevent non communicable diseases
R&amp;D on vaccinations prevent the spread of communicable diseases especially during extreme events </t>
  </si>
  <si>
    <t>Demonstration programs included in school programs can empower children to better respond to climate change and promote sustainable development</t>
  </si>
  <si>
    <t>+directly: R&amp;D on water technology can improve water quality and supply</t>
  </si>
  <si>
    <t xml:space="preserve"> R&amp;D on water technology can improve water quality and supply</t>
  </si>
  <si>
    <t>+ directly: demonstrations in the work place on self regulation during heat waves can prevent loss in labor productivity</t>
  </si>
  <si>
    <t>Demonstrations in the work place on self regulation during heat waves can prevent loss in labor productivity</t>
  </si>
  <si>
    <t>+directly: R&amp;D and demonstrations on sustainable fishing and water tourism can help protect biodiversity in water</t>
  </si>
  <si>
    <t>Protecting households from extreme events such as forest fires, erosion, flooding reduce health threats to vulnerable groups, including newborns</t>
  </si>
  <si>
    <t>Household income protection from extreme events protects access to educational facilities and reduces the need to pull out children (mainly girls) from school to help with income-generating activities as a means of adaptation</t>
  </si>
  <si>
    <t>Expert judgement; UNICEF (2011)</t>
  </si>
  <si>
    <t>Relocation to a less hazardous area allows for better access to educational facilities</t>
  </si>
  <si>
    <t>Protection from soil erosion, flooding ensure continued access to educational facilities</t>
  </si>
  <si>
    <t>Relocation of households away from coastal areas will, at least in the shortrun, disrupt livelihoods and can cause a loss of sense of place and cultural identity; erosion of kinship and familial ties</t>
  </si>
  <si>
    <t>Expert judgement; Klein et al. (2014)</t>
  </si>
  <si>
    <t>Shift to a more climate-resilient agricultural produce ensures sustained food production and income that affords for better nutrition</t>
  </si>
  <si>
    <t>Shift to a more climate-resilient  agricultural produce ensures sustained food production and income that affords for better nutrition</t>
  </si>
  <si>
    <t>Sustainable fishing ensure continued production in the fisheries sector in the long-run</t>
  </si>
  <si>
    <t>Building of seawalls and other artificial structures protect against strong waves that protect communities and livelihoods</t>
  </si>
  <si>
    <t>Protecting human capital from the impacts of climate change through relocation of settlements support sustainable growth</t>
  </si>
  <si>
    <t>Note: the use of "Expert judgement" as a source refers to NDC actions inspired by at least one of the references listed above but the linkage made to the SDG targets were largely influenced by authors of the tool.</t>
  </si>
  <si>
    <t>Biotechnology and genetically modified crops could also increase supply and nutritional value, hence feeding more and/or at higher quality</t>
  </si>
  <si>
    <t>Use of modern preservation methods canning, freezing, or drying using electricity-powered drying devices instead of drying through smoking using wood fuel or coal reduces non-communicable diseases</t>
  </si>
  <si>
    <t>Application of climate-smart agriculture through the use of site-specific nutrient management to increase yield  also reduce the likelihood of overusing chemical fertilizers that are not absorbed by crops, but instead add to air, water, and soil pollution.</t>
  </si>
  <si>
    <t>Sarkar, D. et al. (2017); Richards, M. et al. (2015); Expert judgement</t>
  </si>
  <si>
    <t>Sarkar D., Meena V.S., Haldar A., Rakshit A. (2017) Site-Specific Nutrient Management (SSNM): A Unique Approach Towards Maintaining Soil Health. In: Rakshit A., Abhilash P., Singh H., Ghosh S. (eds) Adaptive Soil Management : From Theory to Practices. pringer, Singapore</t>
  </si>
  <si>
    <t>Richards, M.,  Butterbach-Bahl K., Jat ML.,  Lipinski B., Ortiz-Monasterio I.,  Sapkota T. (2015). Site-Specific Nutrient Management: Implementation guidance for
policymakers and investors. Global Alliance for Climate-Smart Agriculture. Link: https://cgspace.cgiar.org/bitstream/handle/10568/69016/CCAFSpbNutrient.pdf</t>
  </si>
  <si>
    <t>Water recycling or using reclaimed water in place of fresh water can free up existing water supply system capacity to cater for new water needs. Drinking water supply sources are still subject to close monitoring to ensure that the supply is safe, as with any other source (recycled or not)</t>
  </si>
  <si>
    <t>Expert judgement; Anderson, J. (2003)</t>
  </si>
  <si>
    <t xml:space="preserve"> Anderson, J. (2003). The environmental benefits of water recycling and reuse". Water Science and Technology: Water Supply Vol 3 No 4 pp 1–10. http://wiki.reformrivers.eu/images/6/64/The_environmental_benefits_of_water_recycling_and_reuse.pdf</t>
  </si>
  <si>
    <t>Coulthard (2008); Nielsen and Reenberg (2010)</t>
  </si>
  <si>
    <t xml:space="preserve">Coulthard, S. 2008, Adapting to environmental change in artisanal fisheries—Insights from a South Indian Lagoon, Global Environmental Change 18(3):479-489 </t>
  </si>
  <si>
    <t xml:space="preserve">Nielsen and Reenberg, 2010, Cultural barriers to climate change adaptation: A case study from Northern Burkina Faso, Global Environmental Change </t>
  </si>
  <si>
    <t>Demonstrations in the work place on self regulation during heat waves can prevent non communicable diseases</t>
  </si>
  <si>
    <t>Expert judgement; Nerini et al. (2017)</t>
  </si>
  <si>
    <t>R&amp;D and demonstrations on sustainable fishing and water tourism can help protect biodiversity under water</t>
  </si>
  <si>
    <t xml:space="preserve">Some studies on livelihood diversification have shown that the poorest are not the least able to adapt to environmental change, but rather fishers who have become locked into a very specialised fishery. Furthermore, culture acts as a major barrier to embracing four of the most successful livelihood strategies: labour migration, working for development projects, gardening, and the engagement of women in economic activities. </t>
  </si>
  <si>
    <t xml:space="preserve">Relocation of households that may cause a loss sense of cultural identity may be beneficial to alleviating poverty. Culture sometimes acts as a major barrier to embracing four of the most successful livelihood strategies: labour migration, working for development projects, gardening, and the engagement of women in economic activities. </t>
  </si>
  <si>
    <t>Nielsen and Reenberg (2010)</t>
  </si>
  <si>
    <t>If adaptation option is biotechnology and genetically modified crops, there is a perceived risk to public health. Perceived risk is not necessarily an actual physical mechanism, and options can have positive or negative effects; therefore source above should be qualified.</t>
  </si>
  <si>
    <t>If adaptation option is increased use of chemical fertilizer and pesticides, there is a perceived risk for increased human exposure to pollutants. Perceived risk is not necessarily an actual physical mechanism, and options can have positive or negative effects; therefore source above should be qualified.</t>
  </si>
  <si>
    <t>May reduce fish catch to allow reproduction of fish, which may lead to price increases that make it more difficult to achieve  nutritional requirements for the poor</t>
  </si>
  <si>
    <t>Non-destructive fishing may, in the short-run, reduce fish catch and income of poor fishermen to allow reproduction of fish</t>
  </si>
  <si>
    <t>Institutional development</t>
  </si>
  <si>
    <t>Change of livelihood or physical location</t>
  </si>
  <si>
    <t>Installation of physical protection</t>
  </si>
  <si>
    <t>The propensity or predisposition to be adversely affected. Vulnerability encompasses a variety of concepts and elements including sensitivity or susceptibility to harm and lack of capacity to cope and adapt (IPCC AR5 WGII)</t>
  </si>
  <si>
    <t>The presence of people, livelihoods, species or ecosystems, environmental functions, services, and resources, infrastructure, or economic, social, or cultural assets in places and settings that could be adversely affected.  (IPCC AR5 WGII)</t>
  </si>
  <si>
    <t>Reduction in exposure refers only to preventive actions by means of avoidance to exposed locations and/or livelihoods. We recognize here that exposure, not only depends on climatic parameters, but also the environment through which these climatic parameters are transformed to damaging conditions. For instance, an area with high precipitation is not a dangerous parameter itself, but flooding is. And flooding depends on the effectiveness of drainage systems to cope with precipitation from within the region or outside (if water gets channelled through). Therefore, we factor in environmental structures -- both natural and manmade --  in framing exposure risk; and consequently adaptation actions that avoid exposure risk.</t>
  </si>
  <si>
    <t>Adaptive capacity</t>
  </si>
  <si>
    <t>Sensitivity</t>
  </si>
  <si>
    <t>Strengthening adaptive capacity</t>
  </si>
  <si>
    <t>Building Early Warning Systems</t>
  </si>
  <si>
    <t>Financial support</t>
  </si>
  <si>
    <t>R&amp;D</t>
  </si>
  <si>
    <t>Avoiding potential impact</t>
  </si>
  <si>
    <t>Institutional Development</t>
  </si>
  <si>
    <t xml:space="preserve">Enhance disaster emergency response </t>
  </si>
  <si>
    <t>Provision of basic services</t>
  </si>
  <si>
    <t>Reduction in vulnerability in this tool refers to adaptation action directed to livelihoods and communities that reduces the likelihood of incurring damages, despite exposure to events. This category captures both the preventive actions (sensitivity that determines potential impact), and coping mechanisms (increase in adaptive capacity).</t>
  </si>
  <si>
    <t>"Degree to which a system will respond to a change in climatic conditions" (UNEP, 1996). Reduction in sensitivity in this tool refers to actions that reduce a potential impact.</t>
  </si>
  <si>
    <t xml:space="preserve">"The ability of systems, institutions, humans and other organisms to adjust to potential damage, to take advantage of opportunities, or to
respond to consequences." {AR5 WGII, III}. Increase in adaptive capacity in this tool refers to actions that prevent a domino effect on damages caused by an event through coping mechanisms and prevention of indirect damages from spillover effects. </t>
  </si>
  <si>
    <t>Strengthening of multi-hazard early warning systems</t>
  </si>
  <si>
    <t>R&amp;D grants; testing centres; demonstration programmes; training programs</t>
  </si>
  <si>
    <t>Dedicated low cost credit / soft loans; insurance schemes; subsidies</t>
  </si>
  <si>
    <t>Strengthening emergency response mechanisms (in the absence or failure of physical protection) for sudden onset events</t>
  </si>
  <si>
    <t>Increasing access to basic services (e.g., health care, educational facilities, shelter)</t>
  </si>
  <si>
    <t>+</t>
  </si>
  <si>
    <t>Only positive linkages</t>
  </si>
  <si>
    <t>+ / –</t>
  </si>
  <si>
    <t>SDG 1</t>
  </si>
  <si>
    <t>SDG 2</t>
  </si>
  <si>
    <t>SDG 3</t>
  </si>
  <si>
    <t>SDG 4</t>
  </si>
  <si>
    <t>SDG 5</t>
  </si>
  <si>
    <t>SDG 6</t>
  </si>
  <si>
    <t>SDG 7</t>
  </si>
  <si>
    <t>SDG 8</t>
  </si>
  <si>
    <t>SDG 9</t>
  </si>
  <si>
    <t>SDG 10</t>
  </si>
  <si>
    <t>SDG 11</t>
  </si>
  <si>
    <t>SDG 12</t>
  </si>
  <si>
    <t>SDG 13</t>
  </si>
  <si>
    <t>SDG 14</t>
  </si>
  <si>
    <t>SDG 15</t>
  </si>
  <si>
    <t>SDG 16</t>
  </si>
  <si>
    <t>SDG 17</t>
  </si>
  <si>
    <t>Partnerships for the goals</t>
  </si>
  <si>
    <t>Decent work and economic growth</t>
  </si>
  <si>
    <t>Industry, innovation and infrastructure</t>
  </si>
  <si>
    <t>Reduced inequalities</t>
  </si>
  <si>
    <t>Sustainable cities and communities</t>
  </si>
  <si>
    <t>Responsible consumption and production</t>
  </si>
  <si>
    <t>Climate action</t>
  </si>
  <si>
    <t>Life below water</t>
  </si>
  <si>
    <t>Life on land</t>
  </si>
  <si>
    <t>Peace, justice and strong institutions</t>
  </si>
  <si>
    <t>No poverty</t>
  </si>
  <si>
    <t>Zero hunger</t>
  </si>
  <si>
    <t>Good health and well-being</t>
  </si>
  <si>
    <t>Quality education</t>
  </si>
  <si>
    <t>Gender equality</t>
  </si>
  <si>
    <t>Clean water and sanitation</t>
  </si>
  <si>
    <t>Affordable and clean energy</t>
  </si>
  <si>
    <t>Adaptation sectors and  their categories</t>
  </si>
  <si>
    <t>Avoiding potential impacts</t>
  </si>
  <si>
    <t>No links found</t>
  </si>
  <si>
    <t xml:space="preserve">                        Potential synergy</t>
  </si>
  <si>
    <t xml:space="preserve">                        Potential trade-off</t>
  </si>
  <si>
    <t>Where the cells are green, there have been only positive linkages or potential synergies identified</t>
  </si>
  <si>
    <t>Yellow shaded cells indicate that there are both positive and negative linkages between the category and the SDG target</t>
  </si>
  <si>
    <t>Where the cells are red, there have been only negative linkages or potential trade-offs identified</t>
  </si>
  <si>
    <t>When the cells are green, it means that the link is positive and the action would lead to impact(s) which contribute to achieving the specific SDG target</t>
  </si>
  <si>
    <t>When the cells are red, it means that the link is negative and the action would lead to impact(s) which work against achieving the specific SDG</t>
  </si>
  <si>
    <r>
      <rPr>
        <sz val="11"/>
        <color theme="1"/>
        <rFont val="Calibri"/>
        <family val="2"/>
      </rPr>
      <t>−</t>
    </r>
    <r>
      <rPr>
        <sz val="11"/>
        <color theme="1"/>
        <rFont val="Calibri"/>
        <family val="2"/>
        <scheme val="minor"/>
      </rPr>
      <t xml:space="preserve"> SDG Goals and Targets are shown horizontally; sectors and categories are shown vertically
− Shows if impact would be positive, negative or both
− If you are interested to read more about a linkage, you can then go to the relevant sector sheet for additional information</t>
    </r>
  </si>
  <si>
    <t>Shows links between overarching policy approaches and instruments used to stimulate implementation of action and the SDG goals</t>
  </si>
  <si>
    <r>
      <rPr>
        <sz val="11"/>
        <color theme="1"/>
        <rFont val="Calibri"/>
        <family val="2"/>
      </rPr>
      <t>−</t>
    </r>
    <r>
      <rPr>
        <sz val="11"/>
        <color theme="1"/>
        <rFont val="Calibri"/>
        <family val="2"/>
        <scheme val="minor"/>
      </rPr>
      <t xml:space="preserve"> Covers awareness, capacity, finance, pricing and innovation policies and actions 
− You can use the filters to show specific items (e.g. look only into the 'finance' policies and actions) 
− All SDGs and targets are shown, regardless of whether a link has been identified</t>
    </r>
  </si>
  <si>
    <t xml:space="preserve">SCAN (SDG &amp; Climate Action Nexus) tool: Linking climate action and Sustainable Development Goals </t>
  </si>
  <si>
    <t>− ADAPTATION FOCUSED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</si>
</sst>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
  </numFmts>
  <fonts count="90">
    <font>
      <sz val="12"/>
      <color rgb="FF000000"/>
      <name val="Calibri"/>
    </font>
    <font>
      <sz val="11"/>
      <color theme="1"/>
      <name val="Calibri"/>
      <family val="2"/>
      <scheme val="minor"/>
    </font>
    <font>
      <sz val="12"/>
      <color theme="1"/>
      <name val="Calibri"/>
      <family val="2"/>
      <scheme val="minor"/>
    </font>
    <font>
      <sz val="12"/>
      <color theme="1"/>
      <name val="Calibri"/>
      <family val="2"/>
      <scheme val="minor"/>
    </font>
    <font>
      <b/>
      <sz val="12"/>
      <color rgb="FF000000"/>
      <name val="Calibri"/>
      <family val="2"/>
    </font>
    <font>
      <u/>
      <sz val="12"/>
      <color theme="10"/>
      <name val="Calibri"/>
      <family val="2"/>
    </font>
    <font>
      <u/>
      <sz val="12"/>
      <color theme="11"/>
      <name val="Calibri"/>
      <family val="2"/>
    </font>
    <font>
      <sz val="11"/>
      <color theme="1"/>
      <name val="Calibri"/>
      <family val="2"/>
    </font>
    <font>
      <sz val="11"/>
      <color theme="1"/>
      <name val="Calibri (Body)"/>
    </font>
    <font>
      <b/>
      <sz val="12"/>
      <color theme="1"/>
      <name val="Calibri"/>
      <family val="2"/>
      <scheme val="minor"/>
    </font>
    <font>
      <sz val="11"/>
      <color theme="1"/>
      <name val="Calibri"/>
      <family val="2"/>
      <scheme val="minor"/>
    </font>
    <font>
      <b/>
      <sz val="11"/>
      <color theme="1"/>
      <name val="Calibri"/>
      <family val="2"/>
      <scheme val="minor"/>
    </font>
    <font>
      <b/>
      <sz val="13"/>
      <color theme="3"/>
      <name val="Arial"/>
      <family val="2"/>
    </font>
    <font>
      <b/>
      <sz val="11"/>
      <color theme="3"/>
      <name val="Arial"/>
      <family val="2"/>
    </font>
    <font>
      <b/>
      <sz val="15"/>
      <name val="Calibri"/>
      <family val="2"/>
      <scheme val="minor"/>
    </font>
    <font>
      <sz val="10"/>
      <color theme="1"/>
      <name val="Calibri"/>
      <family val="2"/>
      <scheme val="minor"/>
    </font>
    <font>
      <sz val="10"/>
      <name val="Calibri"/>
      <family val="2"/>
      <scheme val="minor"/>
    </font>
    <font>
      <b/>
      <sz val="8"/>
      <color theme="1"/>
      <name val="Times New Roman"/>
      <family val="1"/>
    </font>
    <font>
      <b/>
      <sz val="14"/>
      <color theme="1"/>
      <name val="Times New Roman"/>
      <family val="1"/>
    </font>
    <font>
      <sz val="8"/>
      <color theme="1"/>
      <name val="Times New Roman"/>
      <family val="1"/>
    </font>
    <font>
      <sz val="10"/>
      <color theme="1"/>
      <name val="Times New Roman"/>
      <family val="1"/>
    </font>
    <font>
      <vertAlign val="superscript"/>
      <sz val="10"/>
      <color theme="1"/>
      <name val="Times New Roman"/>
      <family val="1"/>
    </font>
    <font>
      <i/>
      <sz val="8"/>
      <color theme="1"/>
      <name val="Times New Roman"/>
      <family val="1"/>
    </font>
    <font>
      <i/>
      <sz val="10"/>
      <color theme="1"/>
      <name val="Times New Roman"/>
      <family val="1"/>
    </font>
    <font>
      <vertAlign val="superscript"/>
      <sz val="8"/>
      <color theme="1"/>
      <name val="Calibri"/>
      <family val="2"/>
    </font>
    <font>
      <b/>
      <sz val="10"/>
      <color theme="1"/>
      <name val="Times New Roman"/>
      <family val="1"/>
    </font>
    <font>
      <b/>
      <sz val="8"/>
      <color theme="1"/>
      <name val="Times New Roman Bold"/>
    </font>
    <font>
      <b/>
      <sz val="10"/>
      <color theme="1"/>
      <name val="Times New Roman Bold"/>
    </font>
    <font>
      <vertAlign val="subscript"/>
      <sz val="10"/>
      <color theme="1"/>
      <name val="Times New Roman"/>
      <family val="1"/>
    </font>
    <font>
      <sz val="8"/>
      <color theme="1"/>
      <name val="Calibri"/>
      <family val="2"/>
      <scheme val="minor"/>
    </font>
    <font>
      <sz val="8"/>
      <name val="Times New Roman"/>
      <family val="1"/>
    </font>
    <font>
      <sz val="10"/>
      <name val="Times New Roman"/>
      <family val="1"/>
    </font>
    <font>
      <b/>
      <sz val="10"/>
      <name val="Times New Roman"/>
      <family val="1"/>
    </font>
    <font>
      <vertAlign val="superscript"/>
      <sz val="10"/>
      <name val="Times New Roman"/>
      <family val="1"/>
    </font>
    <font>
      <i/>
      <vertAlign val="superscript"/>
      <sz val="8"/>
      <color theme="1"/>
      <name val="Times New Roman"/>
      <family val="1"/>
    </font>
    <font>
      <vertAlign val="superscript"/>
      <sz val="8.5"/>
      <color theme="1"/>
      <name val="Times New Roman"/>
      <family val="1"/>
    </font>
    <font>
      <sz val="8.5"/>
      <color theme="1"/>
      <name val="Times New Roman"/>
      <family val="1"/>
    </font>
    <font>
      <i/>
      <vertAlign val="superscript"/>
      <sz val="8.5"/>
      <color theme="1"/>
      <name val="Times New Roman"/>
      <family val="1"/>
    </font>
    <font>
      <i/>
      <sz val="12"/>
      <color rgb="FF7F7F7F"/>
      <name val="Calibri"/>
      <family val="2"/>
      <scheme val="minor"/>
    </font>
    <font>
      <sz val="8"/>
      <name val="Arial"/>
      <family val="2"/>
    </font>
    <font>
      <b/>
      <sz val="10"/>
      <name val="Calibri Light"/>
      <family val="2"/>
      <scheme val="major"/>
    </font>
    <font>
      <b/>
      <sz val="10"/>
      <name val="Calibri"/>
      <family val="2"/>
      <scheme val="minor"/>
    </font>
    <font>
      <b/>
      <sz val="7"/>
      <name val="Arial"/>
      <family val="2"/>
    </font>
    <font>
      <sz val="10"/>
      <color rgb="FF000000"/>
      <name val="Calibri"/>
      <family val="2"/>
    </font>
    <font>
      <u/>
      <sz val="12"/>
      <color theme="10"/>
      <name val="Calibri"/>
      <family val="2"/>
    </font>
    <font>
      <sz val="12"/>
      <color theme="1"/>
      <name val="Calibri"/>
      <family val="2"/>
    </font>
    <font>
      <b/>
      <i/>
      <u/>
      <sz val="20"/>
      <color theme="4"/>
      <name val="Calibri Light"/>
      <family val="2"/>
      <scheme val="major"/>
    </font>
    <font>
      <sz val="20"/>
      <color theme="1"/>
      <name val="Calibri"/>
      <family val="2"/>
      <scheme val="minor"/>
    </font>
    <font>
      <i/>
      <sz val="12"/>
      <name val="Calibri Light"/>
      <family val="2"/>
      <scheme val="major"/>
    </font>
    <font>
      <b/>
      <i/>
      <sz val="12"/>
      <name val="Calibri Light"/>
      <family val="2"/>
      <scheme val="major"/>
    </font>
    <font>
      <b/>
      <i/>
      <sz val="12"/>
      <color theme="4"/>
      <name val="Calibri Light"/>
      <family val="2"/>
      <scheme val="major"/>
    </font>
    <font>
      <i/>
      <sz val="11"/>
      <name val="Calibri Light"/>
      <family val="2"/>
      <scheme val="major"/>
    </font>
    <font>
      <b/>
      <u/>
      <sz val="11"/>
      <color theme="8" tint="-0.499984740745262"/>
      <name val="Calibri"/>
      <family val="2"/>
      <scheme val="minor"/>
    </font>
    <font>
      <u/>
      <sz val="11"/>
      <color theme="10"/>
      <name val="Calibri"/>
      <family val="2"/>
      <scheme val="minor"/>
    </font>
    <font>
      <sz val="9"/>
      <name val="Calibri"/>
      <family val="2"/>
      <scheme val="minor"/>
    </font>
    <font>
      <sz val="12"/>
      <color theme="1"/>
      <name val="Calibri"/>
      <family val="2"/>
    </font>
    <font>
      <b/>
      <sz val="15"/>
      <color theme="1"/>
      <name val="Calibri"/>
      <family val="2"/>
      <scheme val="minor"/>
    </font>
    <font>
      <sz val="12"/>
      <color rgb="FF000000"/>
      <name val="Calibri"/>
      <family val="2"/>
    </font>
    <font>
      <b/>
      <sz val="15"/>
      <color theme="2" tint="-0.749992370372631"/>
      <name val="Calibri"/>
      <family val="2"/>
      <scheme val="minor"/>
    </font>
    <font>
      <sz val="11"/>
      <color theme="2" tint="-0.749992370372631"/>
      <name val="Calibri"/>
      <family val="2"/>
      <scheme val="minor"/>
    </font>
    <font>
      <sz val="10"/>
      <color theme="2" tint="-0.749992370372631"/>
      <name val="Calibri"/>
      <family val="2"/>
      <scheme val="minor"/>
    </font>
    <font>
      <b/>
      <sz val="11"/>
      <color theme="2" tint="-0.749992370372631"/>
      <name val="Arial"/>
      <family val="2"/>
    </font>
    <font>
      <b/>
      <sz val="9"/>
      <color theme="2" tint="-0.749992370372631"/>
      <name val="Arial"/>
      <family val="2"/>
    </font>
    <font>
      <b/>
      <sz val="12"/>
      <color theme="0"/>
      <name val="Calibri"/>
      <family val="2"/>
    </font>
    <font>
      <b/>
      <sz val="15"/>
      <name val="Calibri"/>
      <family val="2"/>
    </font>
    <font>
      <i/>
      <sz val="12"/>
      <name val="Calibri"/>
      <family val="2"/>
    </font>
    <font>
      <sz val="10"/>
      <color theme="1"/>
      <name val="Calibri"/>
      <family val="2"/>
    </font>
    <font>
      <i/>
      <sz val="12"/>
      <color rgb="FF7F7F7F"/>
      <name val="Calibri"/>
      <family val="2"/>
    </font>
    <font>
      <i/>
      <sz val="11"/>
      <color rgb="FF7F7F7F"/>
      <name val="Calibri"/>
      <family val="2"/>
    </font>
    <font>
      <b/>
      <sz val="11"/>
      <color theme="1"/>
      <name val="Calibri"/>
      <family val="2"/>
    </font>
    <font>
      <sz val="10"/>
      <color rgb="FFFF0000"/>
      <name val="Calibri"/>
      <family val="2"/>
    </font>
    <font>
      <b/>
      <sz val="11"/>
      <color rgb="FF000000"/>
      <name val="Calibri"/>
      <family val="2"/>
    </font>
    <font>
      <sz val="11"/>
      <name val="Calibri"/>
      <family val="2"/>
    </font>
    <font>
      <sz val="11"/>
      <color rgb="FF0070C0"/>
      <name val="Calibri (Body)"/>
    </font>
    <font>
      <b/>
      <sz val="12"/>
      <name val="Calibri"/>
      <family val="2"/>
    </font>
    <font>
      <b/>
      <sz val="12"/>
      <color rgb="FFFF0000"/>
      <name val="Calibri"/>
      <family val="2"/>
    </font>
    <font>
      <sz val="12"/>
      <color rgb="FFFF0000"/>
      <name val="Calibri"/>
      <family val="2"/>
    </font>
    <font>
      <sz val="11"/>
      <color rgb="FF0070C0"/>
      <name val="Calibri"/>
      <family val="2"/>
    </font>
    <font>
      <sz val="12"/>
      <color theme="0"/>
      <name val="Calibri"/>
      <family val="2"/>
    </font>
    <font>
      <sz val="11"/>
      <color rgb="FF000000"/>
      <name val="Calibri"/>
      <family val="2"/>
    </font>
    <font>
      <b/>
      <sz val="10"/>
      <color indexed="81"/>
      <name val="Calibri"/>
      <family val="2"/>
    </font>
    <font>
      <sz val="10"/>
      <color indexed="81"/>
      <name val="Calibri"/>
      <family val="2"/>
    </font>
    <font>
      <sz val="8"/>
      <color rgb="FF000000"/>
      <name val="Calibri"/>
      <family val="2"/>
    </font>
    <font>
      <b/>
      <sz val="10"/>
      <color theme="0"/>
      <name val="Calibri"/>
      <family val="2"/>
      <scheme val="minor"/>
    </font>
    <font>
      <sz val="12"/>
      <name val="Calibri"/>
      <family val="2"/>
    </font>
    <font>
      <sz val="10"/>
      <name val="Calibri"/>
      <family val="2"/>
    </font>
    <font>
      <b/>
      <sz val="11"/>
      <name val="Calibri"/>
      <family val="2"/>
    </font>
    <font>
      <b/>
      <sz val="12"/>
      <color theme="1"/>
      <name val="Calibri"/>
      <family val="2"/>
    </font>
    <font>
      <b/>
      <sz val="26"/>
      <color theme="0"/>
      <name val="Calibri"/>
      <family val="2"/>
      <scheme val="minor"/>
    </font>
    <font>
      <b/>
      <sz val="20"/>
      <name val="Calibri"/>
      <family val="2"/>
      <scheme val="minor"/>
    </font>
  </fonts>
  <fills count="15">
    <fill>
      <patternFill patternType="none"/>
    </fill>
    <fill>
      <patternFill patternType="gray125"/>
    </fill>
    <fill>
      <patternFill patternType="solid">
        <fgColor theme="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4" tint="-0.249977111117893"/>
        <bgColor indexed="64"/>
      </patternFill>
    </fill>
    <fill>
      <patternFill patternType="solid">
        <fgColor theme="9"/>
        <bgColor indexed="64"/>
      </patternFill>
    </fill>
    <fill>
      <patternFill patternType="solid">
        <fgColor theme="5"/>
        <bgColor indexed="64"/>
      </patternFill>
    </fill>
    <fill>
      <patternFill patternType="solid">
        <fgColor theme="2" tint="-0.499984740745262"/>
        <bgColor indexed="64"/>
      </patternFill>
    </fill>
    <fill>
      <patternFill patternType="solid">
        <fgColor theme="5" tint="0.39997558519241921"/>
        <bgColor indexed="64"/>
      </patternFill>
    </fill>
  </fills>
  <borders count="107">
    <border>
      <left/>
      <right/>
      <top/>
      <bottom/>
      <diagonal/>
    </border>
    <border>
      <left/>
      <right/>
      <top style="thin">
        <color auto="1"/>
      </top>
      <bottom/>
      <diagonal/>
    </border>
    <border>
      <left/>
      <right/>
      <top/>
      <bottom style="thick">
        <color theme="4" tint="0.499984740745262"/>
      </bottom>
      <diagonal/>
    </border>
    <border>
      <left/>
      <right/>
      <top/>
      <bottom style="medium">
        <color theme="4" tint="0.39997558519241921"/>
      </bottom>
      <diagonal/>
    </border>
    <border>
      <left/>
      <right/>
      <top/>
      <bottom style="thin">
        <color auto="1"/>
      </bottom>
      <diagonal/>
    </border>
    <border>
      <left/>
      <right/>
      <top/>
      <bottom style="thick">
        <color auto="1"/>
      </bottom>
      <diagonal/>
    </border>
    <border>
      <left/>
      <right style="thin">
        <color rgb="FF4472C4"/>
      </right>
      <top style="thin">
        <color rgb="FF4472C4"/>
      </top>
      <bottom style="thin">
        <color rgb="FF4472C4"/>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thin">
        <color theme="2" tint="-0.249977111117893"/>
      </right>
      <top style="medium">
        <color theme="2" tint="-0.249977111117893"/>
      </top>
      <bottom style="thin">
        <color theme="2" tint="-0.249977111117893"/>
      </bottom>
      <diagonal/>
    </border>
    <border>
      <left style="thin">
        <color theme="2" tint="-0.249977111117893"/>
      </left>
      <right style="medium">
        <color theme="2" tint="-0.249977111117893"/>
      </right>
      <top style="medium">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style="medium">
        <color theme="2" tint="-0.249977111117893"/>
      </right>
      <top style="thin">
        <color theme="2" tint="-0.249977111117893"/>
      </top>
      <bottom style="thin">
        <color theme="2" tint="-0.249977111117893"/>
      </bottom>
      <diagonal/>
    </border>
    <border>
      <left style="medium">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thin">
        <color theme="2" tint="-0.249977111117893"/>
      </right>
      <top style="thin">
        <color theme="2" tint="-0.249977111117893"/>
      </top>
      <bottom style="medium">
        <color theme="2" tint="-0.249977111117893"/>
      </bottom>
      <diagonal/>
    </border>
    <border>
      <left style="thin">
        <color theme="2" tint="-0.249977111117893"/>
      </left>
      <right style="medium">
        <color theme="2" tint="-0.249977111117893"/>
      </right>
      <top style="thin">
        <color theme="2" tint="-0.249977111117893"/>
      </top>
      <bottom style="medium">
        <color theme="2" tint="-0.249977111117893"/>
      </bottom>
      <diagonal/>
    </border>
    <border>
      <left/>
      <right style="thin">
        <color theme="4"/>
      </right>
      <top style="thin">
        <color theme="4"/>
      </top>
      <bottom style="thin">
        <color theme="4"/>
      </bottom>
      <diagonal/>
    </border>
    <border>
      <left/>
      <right/>
      <top/>
      <bottom style="medium">
        <color indexed="64"/>
      </bottom>
      <diagonal/>
    </border>
    <border>
      <left/>
      <right/>
      <top style="thin">
        <color theme="1"/>
      </top>
      <bottom/>
      <diagonal/>
    </border>
    <border>
      <left/>
      <right/>
      <top/>
      <bottom style="thin">
        <color theme="1"/>
      </bottom>
      <diagonal/>
    </border>
    <border>
      <left/>
      <right/>
      <top/>
      <bottom style="thin">
        <color rgb="FF000000"/>
      </bottom>
      <diagonal/>
    </border>
    <border>
      <left/>
      <right/>
      <top style="thin">
        <color rgb="FF000000"/>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style="thin">
        <color theme="0" tint="-0.34998626667073579"/>
      </right>
      <top style="thin">
        <color theme="0" tint="-0.34998626667073579"/>
      </top>
      <bottom/>
      <diagonal/>
    </border>
    <border>
      <left style="medium">
        <color theme="0" tint="-0.34998626667073579"/>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theme="0" tint="-0.34998626667073579"/>
      </left>
      <right style="thin">
        <color theme="0" tint="-0.34998626667073579"/>
      </right>
      <top/>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thin">
        <color theme="1" tint="0.499984740745262"/>
      </left>
      <right/>
      <top style="medium">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thin">
        <color theme="1" tint="0.499984740745262"/>
      </top>
      <bottom style="medium">
        <color theme="1" tint="0.499984740745262"/>
      </bottom>
      <diagonal/>
    </border>
    <border>
      <left/>
      <right style="thin">
        <color theme="1" tint="0.499984740745262"/>
      </right>
      <top style="medium">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style="thin">
        <color theme="1" tint="0.499984740745262"/>
      </top>
      <bottom style="medium">
        <color theme="1" tint="0.499984740745262"/>
      </bottom>
      <diagonal/>
    </border>
    <border>
      <left style="medium">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thin">
        <color theme="1" tint="0.499984740745262"/>
      </bottom>
      <diagonal/>
    </border>
    <border>
      <left style="medium">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thin">
        <color theme="1" tint="0.499984740745262"/>
      </right>
      <top style="medium">
        <color theme="1" tint="0.499984740745262"/>
      </top>
      <bottom style="medium">
        <color theme="1" tint="0.499984740745262"/>
      </bottom>
      <diagonal/>
    </border>
    <border>
      <left style="thin">
        <color theme="1" tint="0.499984740745262"/>
      </left>
      <right style="medium">
        <color theme="1" tint="0.499984740745262"/>
      </right>
      <top style="medium">
        <color theme="1" tint="0.499984740745262"/>
      </top>
      <bottom style="medium">
        <color theme="1" tint="0.499984740745262"/>
      </bottom>
      <diagonal/>
    </border>
    <border>
      <left style="medium">
        <color theme="0" tint="-0.34998626667073579"/>
      </left>
      <right style="thin">
        <color theme="0" tint="-0.34998626667073579"/>
      </right>
      <top style="medium">
        <color theme="0" tint="-0.34998626667073579"/>
      </top>
      <bottom/>
      <diagonal/>
    </border>
    <border>
      <left style="mediumDashed">
        <color theme="4"/>
      </left>
      <right/>
      <top style="mediumDashed">
        <color theme="4"/>
      </top>
      <bottom/>
      <diagonal/>
    </border>
    <border>
      <left/>
      <right style="mediumDashed">
        <color theme="4"/>
      </right>
      <top style="mediumDashed">
        <color theme="4"/>
      </top>
      <bottom/>
      <diagonal/>
    </border>
    <border>
      <left style="mediumDashed">
        <color theme="4"/>
      </left>
      <right/>
      <top/>
      <bottom style="mediumDashed">
        <color theme="4"/>
      </bottom>
      <diagonal/>
    </border>
    <border>
      <left/>
      <right style="mediumDashed">
        <color theme="4"/>
      </right>
      <top/>
      <bottom style="mediumDashed">
        <color theme="4"/>
      </bottom>
      <diagonal/>
    </border>
    <border>
      <left style="mediumDashed">
        <color theme="4"/>
      </left>
      <right style="mediumDashed">
        <color theme="4"/>
      </right>
      <top style="mediumDashed">
        <color theme="4"/>
      </top>
      <bottom/>
      <diagonal/>
    </border>
    <border>
      <left style="mediumDashed">
        <color theme="4"/>
      </left>
      <right style="mediumDashed">
        <color theme="4"/>
      </right>
      <top/>
      <bottom style="mediumDashed">
        <color theme="4"/>
      </bottom>
      <diagonal/>
    </border>
    <border>
      <left/>
      <right/>
      <top style="mediumDashed">
        <color theme="4"/>
      </top>
      <bottom/>
      <diagonal/>
    </border>
    <border>
      <left/>
      <right/>
      <top/>
      <bottom style="mediumDashed">
        <color theme="4"/>
      </bottom>
      <diagonal/>
    </border>
    <border>
      <left style="mediumDashed">
        <color theme="5"/>
      </left>
      <right/>
      <top style="mediumDashed">
        <color theme="5"/>
      </top>
      <bottom/>
      <diagonal/>
    </border>
    <border>
      <left/>
      <right style="mediumDashed">
        <color theme="5"/>
      </right>
      <top style="mediumDashed">
        <color theme="5"/>
      </top>
      <bottom/>
      <diagonal/>
    </border>
    <border>
      <left style="mediumDashed">
        <color theme="5"/>
      </left>
      <right/>
      <top/>
      <bottom/>
      <diagonal/>
    </border>
    <border>
      <left/>
      <right style="mediumDashed">
        <color theme="5"/>
      </right>
      <top/>
      <bottom/>
      <diagonal/>
    </border>
    <border>
      <left style="mediumDashed">
        <color theme="5"/>
      </left>
      <right/>
      <top/>
      <bottom style="mediumDashed">
        <color theme="5"/>
      </bottom>
      <diagonal/>
    </border>
    <border>
      <left/>
      <right style="mediumDashed">
        <color theme="5"/>
      </right>
      <top/>
      <bottom style="mediumDashed">
        <color theme="5"/>
      </bottom>
      <diagonal/>
    </border>
    <border>
      <left/>
      <right/>
      <top style="mediumDashed">
        <color theme="5"/>
      </top>
      <bottom/>
      <diagonal/>
    </border>
    <border>
      <left/>
      <right/>
      <top/>
      <bottom style="mediumDashed">
        <color theme="5"/>
      </bottom>
      <diagonal/>
    </border>
    <border>
      <left style="mediumDashed">
        <color theme="2" tint="-0.499984740745262"/>
      </left>
      <right/>
      <top style="mediumDashed">
        <color theme="2" tint="-0.499984740745262"/>
      </top>
      <bottom/>
      <diagonal/>
    </border>
    <border>
      <left/>
      <right style="mediumDashed">
        <color theme="2" tint="-0.499984740745262"/>
      </right>
      <top style="mediumDashed">
        <color theme="2" tint="-0.499984740745262"/>
      </top>
      <bottom/>
      <diagonal/>
    </border>
    <border>
      <left style="mediumDashed">
        <color theme="2" tint="-0.499984740745262"/>
      </left>
      <right/>
      <top/>
      <bottom/>
      <diagonal/>
    </border>
    <border>
      <left/>
      <right style="mediumDashed">
        <color theme="2" tint="-0.499984740745262"/>
      </right>
      <top/>
      <bottom/>
      <diagonal/>
    </border>
    <border>
      <left style="mediumDashed">
        <color theme="2" tint="-0.499984740745262"/>
      </left>
      <right/>
      <top/>
      <bottom style="mediumDashed">
        <color theme="2" tint="-0.499984740745262"/>
      </bottom>
      <diagonal/>
    </border>
    <border>
      <left/>
      <right style="mediumDashed">
        <color theme="2" tint="-0.499984740745262"/>
      </right>
      <top/>
      <bottom style="mediumDashed">
        <color theme="2" tint="-0.499984740745262"/>
      </bottom>
      <diagonal/>
    </border>
    <border>
      <left/>
      <right/>
      <top style="mediumDashed">
        <color theme="2" tint="-0.499984740745262"/>
      </top>
      <bottom/>
      <diagonal/>
    </border>
    <border>
      <left/>
      <right/>
      <top/>
      <bottom style="mediumDashed">
        <color theme="2" tint="-0.49998474074526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9">
    <xf numFmtId="0" fontId="0"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0" fillId="0" borderId="0"/>
    <xf numFmtId="0" fontId="12" fillId="0" borderId="2" applyNumberFormat="0" applyFill="0" applyAlignment="0" applyProtection="0"/>
    <xf numFmtId="0" fontId="13" fillId="0" borderId="3" applyNumberFormat="0" applyFill="0" applyAlignment="0" applyProtection="0"/>
    <xf numFmtId="0" fontId="3" fillId="0" borderId="0"/>
    <xf numFmtId="0" fontId="38"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44" fillId="0" borderId="0" applyNumberFormat="0" applyFill="0" applyBorder="0" applyAlignment="0" applyProtection="0"/>
    <xf numFmtId="0" fontId="53" fillId="0" borderId="0" applyNumberFormat="0" applyFill="0" applyBorder="0" applyAlignment="0" applyProtection="0"/>
    <xf numFmtId="0" fontId="57" fillId="0" borderId="0"/>
  </cellStyleXfs>
  <cellXfs count="412">
    <xf numFmtId="0" fontId="0" fillId="0" borderId="0" xfId="0" applyFont="1" applyAlignment="1"/>
    <xf numFmtId="0" fontId="3" fillId="0" borderId="0" xfId="16"/>
    <xf numFmtId="0" fontId="17" fillId="0" borderId="0" xfId="16" applyFont="1" applyAlignment="1"/>
    <xf numFmtId="0" fontId="19" fillId="0" borderId="0" xfId="16" applyFont="1" applyAlignment="1">
      <alignment vertical="center" wrapText="1"/>
    </xf>
    <xf numFmtId="0" fontId="22" fillId="0" borderId="0" xfId="16" applyFont="1" applyAlignment="1">
      <alignment vertical="center" wrapText="1"/>
    </xf>
    <xf numFmtId="0" fontId="23" fillId="0" borderId="0" xfId="16" applyFont="1" applyAlignment="1">
      <alignment horizontal="left" vertical="center" wrapText="1"/>
    </xf>
    <xf numFmtId="0" fontId="23" fillId="0" borderId="0" xfId="16" applyFont="1" applyAlignment="1">
      <alignment horizontal="left" vertical="center" wrapText="1" indent="1"/>
    </xf>
    <xf numFmtId="0" fontId="25" fillId="0" borderId="0" xfId="16" applyFont="1" applyAlignment="1">
      <alignment vertical="center" wrapText="1"/>
    </xf>
    <xf numFmtId="0" fontId="20" fillId="0" borderId="0" xfId="16" applyFont="1" applyAlignment="1">
      <alignment horizontal="left" vertical="center" wrapText="1" indent="1"/>
    </xf>
    <xf numFmtId="0" fontId="20" fillId="0" borderId="0" xfId="16" applyFont="1" applyAlignment="1">
      <alignment vertical="center" wrapText="1"/>
    </xf>
    <xf numFmtId="0" fontId="17" fillId="0" borderId="0" xfId="16" applyFont="1" applyAlignment="1">
      <alignment vertical="center" wrapText="1"/>
    </xf>
    <xf numFmtId="0" fontId="26" fillId="0" borderId="0" xfId="16" applyFont="1" applyAlignment="1">
      <alignment vertical="center" wrapText="1"/>
    </xf>
    <xf numFmtId="0" fontId="25" fillId="0" borderId="0" xfId="16" applyFont="1" applyAlignment="1">
      <alignment horizontal="left" vertical="center" wrapText="1" indent="1"/>
    </xf>
    <xf numFmtId="0" fontId="23" fillId="0" borderId="0" xfId="16" applyFont="1" applyAlignment="1">
      <alignment vertical="center" wrapText="1"/>
    </xf>
    <xf numFmtId="0" fontId="19" fillId="0" borderId="0" xfId="16" applyFont="1" applyBorder="1" applyAlignment="1">
      <alignment vertical="center" wrapText="1"/>
    </xf>
    <xf numFmtId="0" fontId="20" fillId="0" borderId="5" xfId="16" applyFont="1" applyBorder="1" applyAlignment="1">
      <alignment horizontal="left" vertical="center" wrapText="1" indent="1"/>
    </xf>
    <xf numFmtId="0" fontId="29" fillId="0" borderId="0" xfId="16" applyFont="1" applyAlignment="1">
      <alignment vertical="center"/>
    </xf>
    <xf numFmtId="0" fontId="3" fillId="0" borderId="0" xfId="16" applyAlignment="1">
      <alignment vertical="center"/>
    </xf>
    <xf numFmtId="0" fontId="3" fillId="0" borderId="0" xfId="16" applyAlignment="1">
      <alignment horizontal="left" vertical="center" indent="1"/>
    </xf>
    <xf numFmtId="0" fontId="30" fillId="0" borderId="0" xfId="16" applyFont="1" applyFill="1" applyAlignment="1">
      <alignment wrapText="1"/>
    </xf>
    <xf numFmtId="0" fontId="34" fillId="0" borderId="0" xfId="16" applyFont="1" applyAlignment="1">
      <alignment vertical="center" wrapText="1"/>
    </xf>
    <xf numFmtId="0" fontId="0" fillId="0" borderId="0" xfId="0" applyFont="1" applyBorder="1" applyAlignment="1"/>
    <xf numFmtId="0" fontId="0" fillId="0" borderId="0" xfId="0" applyFont="1" applyFill="1" applyBorder="1" applyAlignment="1"/>
    <xf numFmtId="0" fontId="10" fillId="0" borderId="0" xfId="13" applyFont="1" applyAlignment="1">
      <alignment wrapText="1"/>
    </xf>
    <xf numFmtId="0" fontId="10" fillId="0" borderId="0" xfId="0" applyFont="1"/>
    <xf numFmtId="0" fontId="39" fillId="0" borderId="0" xfId="0" applyFont="1"/>
    <xf numFmtId="0" fontId="10" fillId="0" borderId="0" xfId="13" applyFill="1"/>
    <xf numFmtId="0" fontId="46" fillId="0" borderId="0" xfId="13" applyFont="1" applyFill="1" applyBorder="1"/>
    <xf numFmtId="0" fontId="47" fillId="0" borderId="0" xfId="13" applyFont="1" applyFill="1" applyBorder="1"/>
    <xf numFmtId="0" fontId="10" fillId="0" borderId="0" xfId="13" applyFill="1" applyBorder="1"/>
    <xf numFmtId="0" fontId="48" fillId="0" borderId="0" xfId="13" applyFont="1" applyFill="1" applyBorder="1"/>
    <xf numFmtId="0" fontId="52" fillId="0" borderId="0" xfId="13" applyFont="1" applyFill="1" applyBorder="1" applyAlignment="1">
      <alignment vertical="center"/>
    </xf>
    <xf numFmtId="0" fontId="11" fillId="0" borderId="0" xfId="13" applyFont="1" applyFill="1" applyBorder="1" applyAlignment="1">
      <alignment vertical="center"/>
    </xf>
    <xf numFmtId="0" fontId="10" fillId="0" borderId="0" xfId="13" applyFill="1" applyBorder="1" applyAlignment="1">
      <alignment horizontal="left" indent="1"/>
    </xf>
    <xf numFmtId="0" fontId="10" fillId="0" borderId="0" xfId="13" applyFont="1" applyAlignment="1">
      <alignment vertical="center"/>
    </xf>
    <xf numFmtId="0" fontId="29" fillId="0" borderId="0" xfId="13" applyFont="1" applyFill="1" applyBorder="1" applyAlignment="1">
      <alignment horizontal="center" vertical="center"/>
    </xf>
    <xf numFmtId="0" fontId="14" fillId="7" borderId="5" xfId="0" applyFont="1" applyFill="1" applyBorder="1" applyAlignment="1">
      <alignment vertical="center"/>
    </xf>
    <xf numFmtId="0" fontId="0" fillId="0" borderId="0" xfId="0"/>
    <xf numFmtId="0" fontId="55" fillId="0" borderId="0" xfId="0" applyFont="1"/>
    <xf numFmtId="0" fontId="10" fillId="0" borderId="0" xfId="13" applyFont="1"/>
    <xf numFmtId="0" fontId="10" fillId="0" borderId="0" xfId="13" applyFont="1" applyBorder="1"/>
    <xf numFmtId="0" fontId="10" fillId="0" borderId="0" xfId="13" applyFont="1" applyBorder="1" applyAlignment="1">
      <alignment wrapText="1"/>
    </xf>
    <xf numFmtId="0" fontId="11" fillId="8" borderId="4" xfId="13" applyFont="1" applyFill="1" applyBorder="1"/>
    <xf numFmtId="0" fontId="11" fillId="8" borderId="4" xfId="13" applyFont="1" applyFill="1" applyBorder="1" applyAlignment="1">
      <alignment wrapText="1"/>
    </xf>
    <xf numFmtId="0" fontId="10" fillId="8" borderId="0" xfId="13" applyFont="1" applyFill="1" applyBorder="1"/>
    <xf numFmtId="0" fontId="10" fillId="8" borderId="0" xfId="13" applyFont="1" applyFill="1" applyBorder="1" applyAlignment="1">
      <alignment wrapText="1"/>
    </xf>
    <xf numFmtId="0" fontId="10" fillId="0" borderId="0" xfId="13" applyFont="1" applyFill="1" applyBorder="1"/>
    <xf numFmtId="0" fontId="10" fillId="0" borderId="0" xfId="13" applyFont="1" applyFill="1"/>
    <xf numFmtId="0" fontId="11" fillId="2" borderId="0" xfId="0" applyFont="1" applyFill="1" applyBorder="1" applyAlignment="1">
      <alignment horizontal="center" vertical="center" wrapText="1"/>
    </xf>
    <xf numFmtId="0" fontId="58" fillId="7" borderId="5" xfId="0" applyFont="1" applyFill="1" applyBorder="1" applyAlignment="1">
      <alignment vertical="center"/>
    </xf>
    <xf numFmtId="0" fontId="59" fillId="0" borderId="0" xfId="0" applyFont="1" applyAlignment="1">
      <alignment vertical="center"/>
    </xf>
    <xf numFmtId="0" fontId="60" fillId="0" borderId="0" xfId="0" applyFont="1" applyAlignment="1">
      <alignment vertical="center"/>
    </xf>
    <xf numFmtId="0" fontId="0" fillId="0" borderId="0" xfId="0" applyAlignment="1">
      <alignment vertical="center"/>
    </xf>
    <xf numFmtId="0" fontId="62" fillId="0" borderId="10" xfId="15" applyFont="1" applyBorder="1" applyAlignment="1">
      <alignment horizontal="center" vertical="center"/>
    </xf>
    <xf numFmtId="0" fontId="16" fillId="0" borderId="11" xfId="0" applyFont="1" applyBorder="1" applyAlignment="1">
      <alignment vertical="center" wrapText="1"/>
    </xf>
    <xf numFmtId="0" fontId="62" fillId="0" borderId="13" xfId="15" applyFont="1" applyBorder="1" applyAlignment="1">
      <alignment horizontal="center" vertical="center"/>
    </xf>
    <xf numFmtId="0" fontId="16" fillId="0" borderId="14" xfId="0" applyFont="1" applyBorder="1" applyAlignment="1">
      <alignment vertical="center" wrapText="1"/>
    </xf>
    <xf numFmtId="0" fontId="62" fillId="0" borderId="16" xfId="15" applyFont="1" applyBorder="1" applyAlignment="1">
      <alignment horizontal="center" vertical="center"/>
    </xf>
    <xf numFmtId="0" fontId="16" fillId="0" borderId="17" xfId="0" applyFont="1" applyBorder="1" applyAlignment="1">
      <alignment vertical="center" wrapText="1"/>
    </xf>
    <xf numFmtId="0" fontId="63" fillId="10" borderId="5" xfId="26" applyFont="1" applyFill="1" applyBorder="1" applyAlignment="1">
      <alignment horizontal="center" vertical="center"/>
    </xf>
    <xf numFmtId="0" fontId="10" fillId="0" borderId="0" xfId="0" applyFont="1" applyAlignment="1">
      <alignment vertical="center"/>
    </xf>
    <xf numFmtId="0" fontId="10" fillId="0" borderId="0" xfId="13" applyBorder="1"/>
    <xf numFmtId="0" fontId="56" fillId="0" borderId="20" xfId="13" applyFont="1" applyFill="1" applyBorder="1"/>
    <xf numFmtId="0" fontId="10" fillId="0" borderId="20" xfId="13" applyFill="1" applyBorder="1"/>
    <xf numFmtId="0" fontId="10" fillId="0" borderId="21" xfId="13" applyFill="1" applyBorder="1"/>
    <xf numFmtId="0" fontId="57" fillId="0" borderId="0" xfId="0" applyFont="1" applyAlignment="1">
      <alignment vertical="center"/>
    </xf>
    <xf numFmtId="0" fontId="55" fillId="0" borderId="0" xfId="0" applyFont="1" applyFill="1"/>
    <xf numFmtId="0" fontId="56" fillId="0" borderId="0" xfId="0" applyFont="1" applyFill="1" applyBorder="1" applyAlignment="1">
      <alignment horizontal="left" vertical="center"/>
    </xf>
    <xf numFmtId="0" fontId="57" fillId="0" borderId="0" xfId="0" applyFont="1" applyAlignment="1">
      <alignment horizontal="center" vertical="center" wrapText="1"/>
    </xf>
    <xf numFmtId="0" fontId="45" fillId="0" borderId="0" xfId="16" applyFont="1"/>
    <xf numFmtId="0" fontId="66" fillId="0" borderId="0" xfId="16" applyFont="1"/>
    <xf numFmtId="0" fontId="66" fillId="0" borderId="0" xfId="16" applyFont="1" applyAlignment="1">
      <alignment horizontal="left"/>
    </xf>
    <xf numFmtId="0" fontId="66" fillId="0" borderId="0" xfId="16" applyFont="1" applyAlignment="1">
      <alignment horizontal="center" vertical="center"/>
    </xf>
    <xf numFmtId="0" fontId="45" fillId="0" borderId="0" xfId="16" applyFont="1" applyAlignment="1">
      <alignment horizontal="center"/>
    </xf>
    <xf numFmtId="0" fontId="67" fillId="0" borderId="0" xfId="17" applyFont="1" applyAlignment="1">
      <alignment horizontal="center" vertical="center"/>
    </xf>
    <xf numFmtId="0" fontId="68" fillId="0" borderId="0" xfId="17" applyFont="1" applyAlignment="1">
      <alignment horizontal="center" vertical="center"/>
    </xf>
    <xf numFmtId="0" fontId="66" fillId="0" borderId="0" xfId="0" applyFont="1" applyAlignment="1">
      <alignment horizontal="left"/>
    </xf>
    <xf numFmtId="0" fontId="66" fillId="0" borderId="0" xfId="0" applyFont="1" applyAlignment="1">
      <alignment vertical="center" wrapText="1"/>
    </xf>
    <xf numFmtId="0" fontId="57" fillId="0" borderId="0" xfId="0" applyFont="1" applyAlignment="1">
      <alignment vertical="center" wrapText="1"/>
    </xf>
    <xf numFmtId="0" fontId="69" fillId="2" borderId="0" xfId="0" applyFont="1" applyFill="1" applyBorder="1" applyAlignment="1">
      <alignment horizontal="center" vertical="center" wrapText="1"/>
    </xf>
    <xf numFmtId="0" fontId="66" fillId="0" borderId="18" xfId="16" applyFont="1" applyBorder="1" applyAlignment="1">
      <alignment wrapText="1"/>
    </xf>
    <xf numFmtId="0" fontId="66" fillId="0" borderId="0" xfId="16" applyFont="1" applyAlignment="1">
      <alignment horizontal="left" vertical="center"/>
    </xf>
    <xf numFmtId="0" fontId="57" fillId="0" borderId="0" xfId="0" applyFont="1"/>
    <xf numFmtId="0" fontId="66" fillId="0" borderId="0" xfId="0" applyFont="1" applyAlignment="1">
      <alignment vertical="center"/>
    </xf>
    <xf numFmtId="0" fontId="43" fillId="0" borderId="6" xfId="16" applyFont="1" applyBorder="1" applyAlignment="1">
      <alignment horizontal="left" vertical="center" wrapText="1"/>
    </xf>
    <xf numFmtId="0" fontId="43" fillId="0" borderId="0" xfId="16" applyFont="1" applyBorder="1" applyAlignment="1">
      <alignment horizontal="left" vertical="center" wrapText="1"/>
    </xf>
    <xf numFmtId="0" fontId="71" fillId="0" borderId="22" xfId="28" applyFont="1" applyBorder="1" applyAlignment="1">
      <alignment wrapText="1"/>
    </xf>
    <xf numFmtId="0" fontId="4" fillId="0" borderId="0" xfId="28" applyFont="1" applyAlignment="1">
      <alignment wrapText="1"/>
    </xf>
    <xf numFmtId="0" fontId="57" fillId="0" borderId="0" xfId="28" applyFont="1" applyAlignment="1"/>
    <xf numFmtId="0" fontId="72" fillId="0" borderId="0" xfId="28" applyFont="1" applyAlignment="1">
      <alignment wrapText="1"/>
    </xf>
    <xf numFmtId="0" fontId="57" fillId="0" borderId="23" xfId="28" quotePrefix="1" applyFont="1" applyBorder="1" applyAlignment="1">
      <alignment wrapText="1"/>
    </xf>
    <xf numFmtId="0" fontId="57" fillId="0" borderId="0" xfId="28" applyFont="1" applyAlignment="1">
      <alignment wrapText="1"/>
    </xf>
    <xf numFmtId="0" fontId="57" fillId="0" borderId="0" xfId="28" quotePrefix="1" applyFont="1" applyAlignment="1">
      <alignment wrapText="1"/>
    </xf>
    <xf numFmtId="0" fontId="72" fillId="0" borderId="23" xfId="28" applyFont="1" applyBorder="1" applyAlignment="1">
      <alignment wrapText="1"/>
    </xf>
    <xf numFmtId="0" fontId="77" fillId="0" borderId="23" xfId="28" applyFont="1" applyBorder="1" applyAlignment="1">
      <alignment wrapText="1"/>
    </xf>
    <xf numFmtId="0" fontId="57" fillId="0" borderId="23" xfId="28" applyFont="1" applyBorder="1" applyAlignment="1">
      <alignment wrapText="1"/>
    </xf>
    <xf numFmtId="0" fontId="78" fillId="0" borderId="0" xfId="28" quotePrefix="1" applyFont="1" applyAlignment="1">
      <alignment wrapText="1"/>
    </xf>
    <xf numFmtId="0" fontId="77" fillId="0" borderId="0" xfId="28" applyFont="1" applyAlignment="1">
      <alignment wrapText="1"/>
    </xf>
    <xf numFmtId="0" fontId="57" fillId="0" borderId="22" xfId="28" quotePrefix="1" applyFont="1" applyBorder="1" applyAlignment="1">
      <alignment wrapText="1"/>
    </xf>
    <xf numFmtId="0" fontId="79" fillId="0" borderId="23" xfId="28" applyFont="1" applyBorder="1" applyAlignment="1">
      <alignment wrapText="1"/>
    </xf>
    <xf numFmtId="0" fontId="57" fillId="0" borderId="1" xfId="28" quotePrefix="1" applyFont="1" applyBorder="1" applyAlignment="1">
      <alignment wrapText="1"/>
    </xf>
    <xf numFmtId="0" fontId="79" fillId="0" borderId="0" xfId="28" applyFont="1" applyAlignment="1">
      <alignment wrapText="1"/>
    </xf>
    <xf numFmtId="0" fontId="4" fillId="0" borderId="0" xfId="28" quotePrefix="1" applyFont="1" applyAlignment="1">
      <alignment wrapText="1"/>
    </xf>
    <xf numFmtId="0" fontId="63" fillId="0" borderId="0" xfId="28" quotePrefix="1" applyFont="1" applyAlignment="1">
      <alignment wrapText="1"/>
    </xf>
    <xf numFmtId="0" fontId="4" fillId="0" borderId="0" xfId="0" applyFont="1" applyBorder="1" applyAlignment="1"/>
    <xf numFmtId="0" fontId="57" fillId="0" borderId="0" xfId="0" applyFont="1" applyFill="1" applyBorder="1" applyAlignment="1"/>
    <xf numFmtId="0" fontId="57" fillId="0" borderId="0" xfId="0" applyFont="1" applyAlignment="1">
      <alignment wrapText="1"/>
    </xf>
    <xf numFmtId="0" fontId="4" fillId="0" borderId="0" xfId="0" applyFont="1" applyFill="1" applyBorder="1" applyAlignment="1">
      <alignment horizontal="center" vertical="center" wrapText="1"/>
    </xf>
    <xf numFmtId="0" fontId="82" fillId="0" borderId="8" xfId="0" applyFont="1" applyFill="1" applyBorder="1" applyAlignment="1">
      <alignment horizontal="center" vertical="center"/>
    </xf>
    <xf numFmtId="0" fontId="79" fillId="0" borderId="0" xfId="0" applyFont="1" applyFill="1" applyBorder="1" applyAlignment="1">
      <alignment vertical="center"/>
    </xf>
    <xf numFmtId="164" fontId="82" fillId="0" borderId="8" xfId="0" applyNumberFormat="1" applyFont="1" applyFill="1" applyBorder="1" applyAlignment="1">
      <alignment horizontal="center" vertical="center"/>
    </xf>
    <xf numFmtId="0" fontId="66" fillId="0" borderId="24" xfId="16" applyFont="1" applyBorder="1" applyAlignment="1" applyProtection="1">
      <alignment horizontal="left" wrapText="1"/>
    </xf>
    <xf numFmtId="0" fontId="66" fillId="0" borderId="24" xfId="16" applyFont="1" applyBorder="1" applyAlignment="1" applyProtection="1">
      <alignment wrapText="1"/>
    </xf>
    <xf numFmtId="0" fontId="69" fillId="2" borderId="26" xfId="0" applyFont="1" applyFill="1" applyBorder="1" applyAlignment="1">
      <alignment horizontal="center" vertical="center" wrapText="1"/>
    </xf>
    <xf numFmtId="0" fontId="69" fillId="2" borderId="27" xfId="0" applyFont="1" applyFill="1" applyBorder="1" applyAlignment="1">
      <alignment horizontal="center" vertical="center" wrapText="1"/>
    </xf>
    <xf numFmtId="0" fontId="66" fillId="0" borderId="29" xfId="16" applyFont="1" applyBorder="1" applyAlignment="1" applyProtection="1">
      <alignment horizontal="center" wrapText="1"/>
    </xf>
    <xf numFmtId="0" fontId="66" fillId="0" borderId="29" xfId="16" applyFont="1" applyBorder="1" applyAlignment="1" applyProtection="1">
      <alignment wrapText="1"/>
    </xf>
    <xf numFmtId="0" fontId="66" fillId="0" borderId="33" xfId="16" applyFont="1" applyBorder="1" applyAlignment="1" applyProtection="1">
      <alignment horizontal="left" wrapText="1"/>
    </xf>
    <xf numFmtId="0" fontId="66" fillId="0" borderId="33" xfId="16" applyFont="1" applyBorder="1" applyAlignment="1" applyProtection="1">
      <alignment wrapText="1"/>
    </xf>
    <xf numFmtId="0" fontId="66" fillId="0" borderId="34" xfId="16" applyFont="1" applyBorder="1" applyAlignment="1" applyProtection="1">
      <alignment horizontal="center" wrapText="1"/>
    </xf>
    <xf numFmtId="0" fontId="69" fillId="2" borderId="36" xfId="0" applyFont="1" applyFill="1" applyBorder="1" applyAlignment="1">
      <alignment horizontal="center" vertical="center" wrapText="1"/>
    </xf>
    <xf numFmtId="0" fontId="69" fillId="2" borderId="37" xfId="0" applyFont="1" applyFill="1" applyBorder="1" applyAlignment="1">
      <alignment horizontal="center" vertical="center" wrapText="1"/>
    </xf>
    <xf numFmtId="0" fontId="63" fillId="10" borderId="5" xfId="26" applyFont="1" applyFill="1" applyBorder="1" applyAlignment="1">
      <alignment horizontal="center" vertical="center" wrapText="1"/>
    </xf>
    <xf numFmtId="0" fontId="66" fillId="2" borderId="24" xfId="16" applyFont="1" applyFill="1" applyBorder="1" applyAlignment="1" applyProtection="1">
      <alignment horizontal="left" wrapText="1"/>
    </xf>
    <xf numFmtId="0" fontId="66" fillId="2" borderId="24" xfId="16" applyFont="1" applyFill="1" applyBorder="1" applyAlignment="1" applyProtection="1">
      <alignment wrapText="1"/>
    </xf>
    <xf numFmtId="0" fontId="66" fillId="2" borderId="29" xfId="16" applyFont="1" applyFill="1" applyBorder="1" applyAlignment="1" applyProtection="1">
      <alignment horizontal="center" wrapText="1"/>
    </xf>
    <xf numFmtId="0" fontId="66" fillId="2" borderId="31" xfId="16" applyFont="1" applyFill="1" applyBorder="1" applyAlignment="1" applyProtection="1">
      <alignment horizontal="left" wrapText="1"/>
    </xf>
    <xf numFmtId="0" fontId="66" fillId="2" borderId="31" xfId="16" applyFont="1" applyFill="1" applyBorder="1" applyAlignment="1" applyProtection="1">
      <alignment wrapText="1"/>
    </xf>
    <xf numFmtId="0" fontId="66" fillId="2" borderId="32" xfId="16" applyFont="1" applyFill="1" applyBorder="1" applyAlignment="1" applyProtection="1">
      <alignment horizontal="center" wrapText="1"/>
    </xf>
    <xf numFmtId="0" fontId="74" fillId="0" borderId="0" xfId="16" applyFont="1"/>
    <xf numFmtId="0" fontId="85" fillId="0" borderId="0" xfId="16" applyFont="1"/>
    <xf numFmtId="0" fontId="74" fillId="0" borderId="0" xfId="0" applyFont="1" applyAlignment="1">
      <alignment vertical="center" wrapText="1"/>
    </xf>
    <xf numFmtId="0" fontId="65" fillId="0" borderId="0" xfId="17" applyFont="1" applyAlignment="1">
      <alignment horizontal="center" vertical="center"/>
    </xf>
    <xf numFmtId="0" fontId="86" fillId="2" borderId="35" xfId="0" applyFont="1" applyFill="1" applyBorder="1" applyAlignment="1">
      <alignment horizontal="center" vertical="center" wrapText="1"/>
    </xf>
    <xf numFmtId="0" fontId="86" fillId="2" borderId="36" xfId="0" applyFont="1" applyFill="1" applyBorder="1" applyAlignment="1">
      <alignment horizontal="center" vertical="center" wrapText="1"/>
    </xf>
    <xf numFmtId="0" fontId="85" fillId="0" borderId="33" xfId="15" applyFont="1" applyBorder="1" applyAlignment="1" applyProtection="1">
      <alignment horizontal="center" vertical="center"/>
    </xf>
    <xf numFmtId="0" fontId="85" fillId="0" borderId="24" xfId="15" applyFont="1" applyBorder="1" applyAlignment="1" applyProtection="1">
      <alignment horizontal="center" vertical="center"/>
    </xf>
    <xf numFmtId="0" fontId="85" fillId="2" borderId="24" xfId="15" applyFont="1" applyFill="1" applyBorder="1" applyAlignment="1" applyProtection="1">
      <alignment horizontal="center" vertical="center"/>
    </xf>
    <xf numFmtId="0" fontId="85" fillId="2" borderId="31" xfId="15" applyFont="1" applyFill="1" applyBorder="1" applyAlignment="1" applyProtection="1">
      <alignment horizontal="center" vertical="center"/>
    </xf>
    <xf numFmtId="0" fontId="70" fillId="0" borderId="18" xfId="16" applyFont="1" applyBorder="1" applyAlignment="1">
      <alignment wrapText="1"/>
    </xf>
    <xf numFmtId="0" fontId="66" fillId="0" borderId="24" xfId="16" applyFont="1" applyBorder="1" applyAlignment="1">
      <alignment horizontal="left" vertical="center" wrapText="1"/>
    </xf>
    <xf numFmtId="0" fontId="66" fillId="0" borderId="24" xfId="16" applyFont="1" applyBorder="1" applyAlignment="1">
      <alignment wrapText="1"/>
    </xf>
    <xf numFmtId="0" fontId="66" fillId="0" borderId="24" xfId="16" applyFont="1" applyBorder="1"/>
    <xf numFmtId="0" fontId="66" fillId="0" borderId="26" xfId="16" applyFont="1" applyBorder="1" applyAlignment="1">
      <alignment horizontal="left" vertical="center" wrapText="1"/>
    </xf>
    <xf numFmtId="0" fontId="66" fillId="0" borderId="26" xfId="16" applyFont="1" applyBorder="1" applyAlignment="1">
      <alignment wrapText="1"/>
    </xf>
    <xf numFmtId="0" fontId="66" fillId="0" borderId="27" xfId="16" applyFont="1" applyBorder="1" applyAlignment="1">
      <alignment horizontal="center" wrapText="1"/>
    </xf>
    <xf numFmtId="0" fontId="66" fillId="0" borderId="29" xfId="16" applyFont="1" applyBorder="1" applyAlignment="1">
      <alignment horizontal="center" wrapText="1"/>
    </xf>
    <xf numFmtId="0" fontId="45" fillId="0" borderId="29" xfId="16" applyFont="1" applyBorder="1" applyAlignment="1">
      <alignment horizontal="center"/>
    </xf>
    <xf numFmtId="0" fontId="84" fillId="0" borderId="0" xfId="16" applyFont="1"/>
    <xf numFmtId="0" fontId="84" fillId="0" borderId="0" xfId="0" applyFont="1" applyAlignment="1">
      <alignment vertical="center"/>
    </xf>
    <xf numFmtId="0" fontId="86" fillId="2" borderId="0" xfId="0" applyFont="1" applyFill="1" applyBorder="1" applyAlignment="1">
      <alignment horizontal="center" vertical="center" wrapText="1"/>
    </xf>
    <xf numFmtId="0" fontId="85" fillId="0" borderId="26" xfId="15" applyFont="1" applyBorder="1" applyAlignment="1">
      <alignment horizontal="center" vertical="center"/>
    </xf>
    <xf numFmtId="0" fontId="85" fillId="0" borderId="24" xfId="15" applyFont="1" applyBorder="1" applyAlignment="1">
      <alignment horizontal="center" vertical="center"/>
    </xf>
    <xf numFmtId="0" fontId="85" fillId="2" borderId="24" xfId="15" applyFont="1" applyFill="1" applyBorder="1" applyAlignment="1">
      <alignment horizontal="center" vertical="center"/>
    </xf>
    <xf numFmtId="0" fontId="66" fillId="2" borderId="24" xfId="16" applyFont="1" applyFill="1" applyBorder="1" applyAlignment="1">
      <alignment horizontal="left" vertical="center" wrapText="1"/>
    </xf>
    <xf numFmtId="0" fontId="66" fillId="2" borderId="24" xfId="16" applyFont="1" applyFill="1" applyBorder="1" applyAlignment="1">
      <alignment wrapText="1"/>
    </xf>
    <xf numFmtId="0" fontId="66" fillId="2" borderId="29" xfId="16" applyFont="1" applyFill="1" applyBorder="1" applyAlignment="1">
      <alignment horizontal="center" wrapText="1"/>
    </xf>
    <xf numFmtId="0" fontId="85" fillId="2" borderId="31" xfId="15" applyFont="1" applyFill="1" applyBorder="1" applyAlignment="1">
      <alignment horizontal="center" vertical="center"/>
    </xf>
    <xf numFmtId="0" fontId="66" fillId="2" borderId="31" xfId="16" applyFont="1" applyFill="1" applyBorder="1" applyAlignment="1">
      <alignment horizontal="left" vertical="center" wrapText="1"/>
    </xf>
    <xf numFmtId="0" fontId="66" fillId="2" borderId="31" xfId="16" applyFont="1" applyFill="1" applyBorder="1" applyAlignment="1">
      <alignment wrapText="1"/>
    </xf>
    <xf numFmtId="0" fontId="66" fillId="2" borderId="32" xfId="16" applyFont="1" applyFill="1" applyBorder="1" applyAlignment="1">
      <alignment horizontal="center" wrapText="1"/>
    </xf>
    <xf numFmtId="0" fontId="43" fillId="0" borderId="24" xfId="0" applyFont="1" applyBorder="1" applyAlignment="1">
      <alignment horizontal="left" vertical="center" wrapText="1"/>
    </xf>
    <xf numFmtId="0" fontId="64" fillId="7" borderId="5" xfId="0" applyFont="1" applyFill="1" applyBorder="1" applyAlignment="1">
      <alignment vertical="center" wrapText="1"/>
    </xf>
    <xf numFmtId="0" fontId="45" fillId="0" borderId="0" xfId="16" applyFont="1" applyAlignment="1">
      <alignment wrapText="1"/>
    </xf>
    <xf numFmtId="0" fontId="66" fillId="0" borderId="0" xfId="16" applyFont="1" applyAlignment="1">
      <alignment wrapText="1"/>
    </xf>
    <xf numFmtId="0" fontId="66" fillId="0" borderId="0" xfId="16" applyFont="1" applyAlignment="1">
      <alignment horizontal="left" vertical="center" wrapText="1"/>
    </xf>
    <xf numFmtId="0" fontId="66" fillId="0" borderId="0" xfId="16" applyFont="1" applyAlignment="1">
      <alignment horizontal="center" vertical="center" wrapText="1"/>
    </xf>
    <xf numFmtId="0" fontId="45" fillId="0" borderId="0" xfId="16" applyFont="1" applyAlignment="1">
      <alignment horizontal="center" wrapText="1"/>
    </xf>
    <xf numFmtId="0" fontId="67" fillId="0" borderId="0" xfId="17" applyFont="1" applyAlignment="1">
      <alignment horizontal="center" vertical="center" wrapText="1"/>
    </xf>
    <xf numFmtId="0" fontId="84" fillId="0" borderId="0" xfId="16" applyFont="1" applyAlignment="1">
      <alignment wrapText="1"/>
    </xf>
    <xf numFmtId="0" fontId="85" fillId="0" borderId="0" xfId="16" applyFont="1" applyAlignment="1">
      <alignment wrapText="1"/>
    </xf>
    <xf numFmtId="0" fontId="84" fillId="0" borderId="0" xfId="0" applyFont="1" applyAlignment="1">
      <alignment vertical="center" wrapText="1"/>
    </xf>
    <xf numFmtId="0" fontId="65" fillId="0" borderId="0" xfId="17" applyFont="1" applyAlignment="1">
      <alignment horizontal="center" vertical="center" wrapText="1"/>
    </xf>
    <xf numFmtId="0" fontId="85" fillId="0" borderId="26" xfId="15" applyFont="1" applyBorder="1" applyAlignment="1">
      <alignment horizontal="center" vertical="center" wrapText="1"/>
    </xf>
    <xf numFmtId="0" fontId="85" fillId="0" borderId="24" xfId="15" applyFont="1" applyBorder="1" applyAlignment="1">
      <alignment horizontal="center" vertical="center" wrapText="1"/>
    </xf>
    <xf numFmtId="0" fontId="85" fillId="2" borderId="24" xfId="15" applyFont="1" applyFill="1" applyBorder="1" applyAlignment="1">
      <alignment horizontal="center" vertical="center" wrapText="1"/>
    </xf>
    <xf numFmtId="0" fontId="85" fillId="2" borderId="31" xfId="15" applyFont="1" applyFill="1" applyBorder="1" applyAlignment="1">
      <alignment horizontal="center" vertical="center" wrapText="1"/>
    </xf>
    <xf numFmtId="0" fontId="66" fillId="0" borderId="29" xfId="16" applyFont="1" applyBorder="1" applyAlignment="1">
      <alignment wrapText="1"/>
    </xf>
    <xf numFmtId="0" fontId="66" fillId="2" borderId="29" xfId="16" applyFont="1" applyFill="1" applyBorder="1" applyAlignment="1">
      <alignment wrapText="1"/>
    </xf>
    <xf numFmtId="0" fontId="66" fillId="2" borderId="32" xfId="16" applyFont="1" applyFill="1" applyBorder="1" applyAlignment="1">
      <alignment wrapText="1"/>
    </xf>
    <xf numFmtId="0" fontId="86" fillId="2" borderId="25" xfId="0" applyFont="1" applyFill="1" applyBorder="1" applyAlignment="1">
      <alignment horizontal="center" vertical="center" wrapText="1"/>
    </xf>
    <xf numFmtId="0" fontId="86" fillId="2" borderId="26" xfId="0" applyFont="1" applyFill="1" applyBorder="1" applyAlignment="1">
      <alignment horizontal="center" vertical="center" wrapText="1"/>
    </xf>
    <xf numFmtId="0" fontId="86" fillId="2" borderId="27" xfId="0" applyFont="1" applyFill="1" applyBorder="1" applyAlignment="1">
      <alignment horizontal="center" vertical="center" wrapText="1"/>
    </xf>
    <xf numFmtId="0" fontId="85" fillId="0" borderId="24" xfId="16" applyFont="1" applyBorder="1" applyAlignment="1">
      <alignment horizontal="left" vertical="center" wrapText="1"/>
    </xf>
    <xf numFmtId="0" fontId="85" fillId="0" borderId="24" xfId="16" applyFont="1" applyBorder="1" applyAlignment="1">
      <alignment wrapText="1"/>
    </xf>
    <xf numFmtId="0" fontId="85" fillId="0" borderId="29" xfId="16" applyFont="1" applyBorder="1" applyAlignment="1">
      <alignment wrapText="1"/>
    </xf>
    <xf numFmtId="0" fontId="85" fillId="0" borderId="24" xfId="16" applyFont="1" applyBorder="1"/>
    <xf numFmtId="0" fontId="85" fillId="0" borderId="29" xfId="16" applyFont="1" applyBorder="1" applyAlignment="1">
      <alignment horizontal="center" wrapText="1"/>
    </xf>
    <xf numFmtId="0" fontId="85" fillId="2" borderId="24" xfId="16" applyFont="1" applyFill="1" applyBorder="1" applyAlignment="1">
      <alignment horizontal="left" vertical="center" wrapText="1"/>
    </xf>
    <xf numFmtId="0" fontId="85" fillId="2" borderId="24" xfId="16" applyFont="1" applyFill="1" applyBorder="1" applyAlignment="1">
      <alignment wrapText="1"/>
    </xf>
    <xf numFmtId="0" fontId="85" fillId="2" borderId="29" xfId="16" applyFont="1" applyFill="1" applyBorder="1" applyAlignment="1">
      <alignment horizontal="center" wrapText="1"/>
    </xf>
    <xf numFmtId="0" fontId="85" fillId="2" borderId="29" xfId="16" applyFont="1" applyFill="1" applyBorder="1" applyAlignment="1">
      <alignment wrapText="1"/>
    </xf>
    <xf numFmtId="0" fontId="85" fillId="2" borderId="31" xfId="16" applyFont="1" applyFill="1" applyBorder="1" applyAlignment="1">
      <alignment horizontal="left" vertical="center" wrapText="1"/>
    </xf>
    <xf numFmtId="0" fontId="85" fillId="2" borderId="31" xfId="16" applyFont="1" applyFill="1" applyBorder="1" applyAlignment="1">
      <alignment wrapText="1"/>
    </xf>
    <xf numFmtId="0" fontId="85" fillId="2" borderId="32" xfId="16" applyFont="1" applyFill="1" applyBorder="1" applyAlignment="1">
      <alignment wrapText="1"/>
    </xf>
    <xf numFmtId="0" fontId="85" fillId="2" borderId="32" xfId="16" applyFont="1" applyFill="1" applyBorder="1" applyAlignment="1">
      <alignment horizontal="center" wrapText="1"/>
    </xf>
    <xf numFmtId="0" fontId="66" fillId="0" borderId="18" xfId="16" applyFont="1" applyBorder="1" applyAlignment="1">
      <alignment horizontal="left" vertical="center" wrapText="1"/>
    </xf>
    <xf numFmtId="0" fontId="10" fillId="0" borderId="1" xfId="13" applyFont="1" applyBorder="1" applyAlignment="1">
      <alignment horizontal="left" vertical="center" wrapText="1"/>
    </xf>
    <xf numFmtId="0" fontId="11" fillId="8" borderId="0" xfId="13" applyFont="1" applyFill="1" applyBorder="1"/>
    <xf numFmtId="0" fontId="10" fillId="0" borderId="48" xfId="13" applyFont="1" applyBorder="1"/>
    <xf numFmtId="0" fontId="10" fillId="0" borderId="41" xfId="13" applyFont="1" applyBorder="1"/>
    <xf numFmtId="0" fontId="10" fillId="0" borderId="40" xfId="13" applyFont="1" applyBorder="1"/>
    <xf numFmtId="0" fontId="10" fillId="0" borderId="42" xfId="13" applyFont="1" applyBorder="1"/>
    <xf numFmtId="0" fontId="10" fillId="0" borderId="42" xfId="13" applyFont="1" applyBorder="1" applyAlignment="1">
      <alignment horizontal="left" vertical="center"/>
    </xf>
    <xf numFmtId="0" fontId="10" fillId="0" borderId="52" xfId="13" applyFont="1" applyBorder="1" applyAlignment="1">
      <alignment horizontal="left" vertical="center"/>
    </xf>
    <xf numFmtId="0" fontId="10" fillId="0" borderId="52" xfId="13" applyFont="1" applyBorder="1" applyAlignment="1">
      <alignment horizontal="left" vertical="center" wrapText="1"/>
    </xf>
    <xf numFmtId="0" fontId="10" fillId="0" borderId="45" xfId="13" applyFont="1" applyBorder="1" applyAlignment="1">
      <alignment horizontal="left" vertical="center"/>
    </xf>
    <xf numFmtId="0" fontId="10" fillId="0" borderId="1" xfId="13" applyFont="1" applyBorder="1" applyAlignment="1">
      <alignment horizontal="left" vertical="center"/>
    </xf>
    <xf numFmtId="0" fontId="10" fillId="0" borderId="4" xfId="13" applyFont="1" applyBorder="1" applyAlignment="1">
      <alignment horizontal="left" vertical="center"/>
    </xf>
    <xf numFmtId="0" fontId="10" fillId="0" borderId="4" xfId="13" applyFont="1" applyBorder="1" applyAlignment="1">
      <alignment horizontal="left" vertical="center" wrapText="1"/>
    </xf>
    <xf numFmtId="0" fontId="10" fillId="0" borderId="0" xfId="13" applyFont="1" applyBorder="1" applyAlignment="1">
      <alignment horizontal="left" vertical="center"/>
    </xf>
    <xf numFmtId="0" fontId="10" fillId="0" borderId="0" xfId="13" applyFont="1" applyBorder="1" applyAlignment="1">
      <alignment horizontal="left" vertical="center" wrapText="1"/>
    </xf>
    <xf numFmtId="0" fontId="10" fillId="8" borderId="0" xfId="13" applyFont="1" applyFill="1" applyBorder="1" applyAlignment="1">
      <alignment horizontal="left" vertical="center"/>
    </xf>
    <xf numFmtId="0" fontId="10" fillId="8" borderId="0" xfId="13" applyFont="1" applyFill="1" applyBorder="1" applyAlignment="1">
      <alignment horizontal="left" vertical="center" wrapText="1"/>
    </xf>
    <xf numFmtId="0" fontId="10" fillId="0" borderId="0" xfId="13" applyFont="1" applyFill="1" applyBorder="1" applyAlignment="1">
      <alignment horizontal="left" vertical="center" wrapText="1"/>
    </xf>
    <xf numFmtId="0" fontId="7" fillId="0" borderId="4" xfId="0" applyFont="1" applyBorder="1" applyAlignment="1">
      <alignment horizontal="left" vertical="center" wrapText="1"/>
    </xf>
    <xf numFmtId="0" fontId="10" fillId="0" borderId="4" xfId="13" applyFont="1" applyFill="1" applyBorder="1" applyAlignment="1">
      <alignment horizontal="left" vertical="center" wrapText="1"/>
    </xf>
    <xf numFmtId="0" fontId="7" fillId="0" borderId="0" xfId="0" applyFont="1" applyBorder="1" applyAlignment="1">
      <alignment horizontal="left" vertical="center" wrapText="1"/>
    </xf>
    <xf numFmtId="0" fontId="10" fillId="0" borderId="0" xfId="13" applyFont="1" applyFill="1" applyBorder="1" applyAlignment="1">
      <alignment horizontal="left" vertical="center"/>
    </xf>
    <xf numFmtId="0" fontId="10" fillId="0" borderId="4" xfId="13" applyFont="1" applyFill="1" applyBorder="1" applyAlignment="1">
      <alignment horizontal="left" vertical="center"/>
    </xf>
    <xf numFmtId="0" fontId="10" fillId="0" borderId="7" xfId="13" applyFont="1" applyFill="1" applyBorder="1" applyAlignment="1">
      <alignment horizontal="left" vertical="center"/>
    </xf>
    <xf numFmtId="0" fontId="10" fillId="0" borderId="7" xfId="13" applyFont="1" applyFill="1" applyBorder="1" applyAlignment="1">
      <alignment horizontal="left" vertical="center" wrapText="1"/>
    </xf>
    <xf numFmtId="0" fontId="68" fillId="0" borderId="8" xfId="17" applyFont="1" applyBorder="1" applyAlignment="1">
      <alignment horizontal="center" vertical="center"/>
    </xf>
    <xf numFmtId="164" fontId="66" fillId="0" borderId="33" xfId="16" applyNumberFormat="1" applyFont="1" applyFill="1" applyBorder="1" applyAlignment="1" applyProtection="1">
      <alignment horizontal="center" vertical="center" wrapText="1"/>
    </xf>
    <xf numFmtId="164" fontId="66" fillId="0" borderId="24" xfId="16" applyNumberFormat="1" applyFont="1" applyFill="1" applyBorder="1" applyAlignment="1" applyProtection="1">
      <alignment horizontal="center" vertical="center" wrapText="1"/>
    </xf>
    <xf numFmtId="164" fontId="66" fillId="2" borderId="24" xfId="16" applyNumberFormat="1" applyFont="1" applyFill="1" applyBorder="1" applyAlignment="1" applyProtection="1">
      <alignment horizontal="center" vertical="center" wrapText="1"/>
    </xf>
    <xf numFmtId="164" fontId="66" fillId="0" borderId="24" xfId="16" applyNumberFormat="1" applyFont="1" applyBorder="1" applyAlignment="1" applyProtection="1">
      <alignment horizontal="center" vertical="center" wrapText="1"/>
    </xf>
    <xf numFmtId="164" fontId="45" fillId="2" borderId="24" xfId="16" applyNumberFormat="1" applyFont="1" applyFill="1" applyBorder="1" applyAlignment="1" applyProtection="1">
      <alignment horizontal="center" vertical="center" wrapText="1"/>
    </xf>
    <xf numFmtId="164" fontId="45" fillId="2" borderId="31" xfId="16" applyNumberFormat="1" applyFont="1" applyFill="1" applyBorder="1" applyAlignment="1" applyProtection="1">
      <alignment horizontal="center" vertical="center" wrapText="1"/>
    </xf>
    <xf numFmtId="164" fontId="66" fillId="0" borderId="26" xfId="16" applyNumberFormat="1" applyFont="1" applyBorder="1" applyAlignment="1">
      <alignment horizontal="center" wrapText="1"/>
    </xf>
    <xf numFmtId="164" fontId="66" fillId="0" borderId="24" xfId="16" applyNumberFormat="1" applyFont="1" applyBorder="1" applyAlignment="1">
      <alignment horizontal="center" wrapText="1"/>
    </xf>
    <xf numFmtId="164" fontId="66" fillId="0" borderId="24" xfId="16" applyNumberFormat="1" applyFont="1" applyBorder="1" applyAlignment="1">
      <alignment horizontal="center" vertical="center" wrapText="1"/>
    </xf>
    <xf numFmtId="164" fontId="66" fillId="2" borderId="24" xfId="16" applyNumberFormat="1" applyFont="1" applyFill="1" applyBorder="1" applyAlignment="1">
      <alignment horizontal="center" vertical="center" wrapText="1"/>
    </xf>
    <xf numFmtId="164" fontId="66" fillId="0" borderId="24" xfId="16" applyNumberFormat="1" applyFont="1" applyBorder="1" applyAlignment="1">
      <alignment horizontal="center" vertical="center"/>
    </xf>
    <xf numFmtId="164" fontId="66" fillId="2" borderId="31" xfId="16" applyNumberFormat="1" applyFont="1" applyFill="1" applyBorder="1" applyAlignment="1">
      <alignment horizontal="center" vertical="center" wrapText="1"/>
    </xf>
    <xf numFmtId="164" fontId="66" fillId="0" borderId="26" xfId="16" applyNumberFormat="1" applyFont="1" applyBorder="1" applyAlignment="1">
      <alignment horizontal="center" vertical="center" wrapText="1"/>
    </xf>
    <xf numFmtId="164" fontId="66" fillId="2" borderId="24" xfId="16" applyNumberFormat="1" applyFont="1" applyFill="1" applyBorder="1" applyAlignment="1">
      <alignment horizontal="center" wrapText="1"/>
    </xf>
    <xf numFmtId="164" fontId="66" fillId="2" borderId="31" xfId="16" applyNumberFormat="1" applyFont="1" applyFill="1" applyBorder="1" applyAlignment="1">
      <alignment horizontal="center" wrapText="1"/>
    </xf>
    <xf numFmtId="164" fontId="85" fillId="0" borderId="24" xfId="16" applyNumberFormat="1" applyFont="1" applyBorder="1" applyAlignment="1">
      <alignment horizontal="center" wrapText="1"/>
    </xf>
    <xf numFmtId="164" fontId="85" fillId="0" borderId="24" xfId="16" applyNumberFormat="1" applyFont="1" applyBorder="1" applyAlignment="1">
      <alignment horizontal="center" vertical="center" wrapText="1"/>
    </xf>
    <xf numFmtId="164" fontId="85" fillId="2" borderId="24" xfId="16" applyNumberFormat="1" applyFont="1" applyFill="1" applyBorder="1" applyAlignment="1">
      <alignment horizontal="center" vertical="center" wrapText="1"/>
    </xf>
    <xf numFmtId="164" fontId="85" fillId="2" borderId="31" xfId="16" applyNumberFormat="1" applyFont="1" applyFill="1" applyBorder="1" applyAlignment="1">
      <alignment horizontal="center" vertical="center" wrapText="1"/>
    </xf>
    <xf numFmtId="0" fontId="42" fillId="0" borderId="53" xfId="15" applyFont="1" applyBorder="1" applyAlignment="1">
      <alignment horizontal="center"/>
    </xf>
    <xf numFmtId="0" fontId="42" fillId="2" borderId="53" xfId="15" applyFont="1" applyFill="1" applyBorder="1" applyAlignment="1">
      <alignment horizontal="center"/>
    </xf>
    <xf numFmtId="0" fontId="83" fillId="13" borderId="53" xfId="0" applyFont="1" applyFill="1" applyBorder="1" applyAlignment="1">
      <alignment horizontal="left" vertical="center" wrapText="1"/>
    </xf>
    <xf numFmtId="164" fontId="29" fillId="0" borderId="53" xfId="0" applyNumberFormat="1" applyFont="1" applyBorder="1" applyAlignment="1">
      <alignment horizontal="center"/>
    </xf>
    <xf numFmtId="164" fontId="29" fillId="2" borderId="53" xfId="0" applyNumberFormat="1" applyFont="1" applyFill="1" applyBorder="1" applyAlignment="1">
      <alignment horizontal="center"/>
    </xf>
    <xf numFmtId="164" fontId="83" fillId="13" borderId="53" xfId="0" applyNumberFormat="1" applyFont="1" applyFill="1" applyBorder="1" applyAlignment="1">
      <alignment horizontal="left" vertical="center" wrapText="1"/>
    </xf>
    <xf numFmtId="0" fontId="42" fillId="2" borderId="58" xfId="15" applyFont="1" applyFill="1" applyBorder="1" applyAlignment="1">
      <alignment horizontal="center"/>
    </xf>
    <xf numFmtId="0" fontId="83" fillId="13" borderId="57" xfId="0" applyFont="1" applyFill="1" applyBorder="1" applyAlignment="1">
      <alignment horizontal="left" vertical="center" wrapText="1"/>
    </xf>
    <xf numFmtId="0" fontId="83" fillId="13" borderId="58" xfId="0" applyFont="1" applyFill="1" applyBorder="1" applyAlignment="1">
      <alignment horizontal="left" vertical="center" wrapText="1"/>
    </xf>
    <xf numFmtId="164" fontId="29" fillId="2" borderId="58" xfId="0" applyNumberFormat="1" applyFont="1" applyFill="1" applyBorder="1" applyAlignment="1">
      <alignment horizontal="center"/>
    </xf>
    <xf numFmtId="164" fontId="83" fillId="13" borderId="58" xfId="0" applyNumberFormat="1" applyFont="1" applyFill="1" applyBorder="1" applyAlignment="1">
      <alignment horizontal="left" vertical="center" wrapText="1"/>
    </xf>
    <xf numFmtId="164" fontId="29" fillId="0" borderId="60" xfId="0" applyNumberFormat="1" applyFont="1" applyBorder="1" applyAlignment="1">
      <alignment horizontal="center"/>
    </xf>
    <xf numFmtId="164" fontId="29" fillId="2" borderId="60" xfId="0" applyNumberFormat="1" applyFont="1" applyFill="1" applyBorder="1" applyAlignment="1">
      <alignment horizontal="center"/>
    </xf>
    <xf numFmtId="164" fontId="29" fillId="2" borderId="61" xfId="0" applyNumberFormat="1" applyFont="1" applyFill="1" applyBorder="1" applyAlignment="1">
      <alignment horizontal="center"/>
    </xf>
    <xf numFmtId="0" fontId="42" fillId="0" borderId="63" xfId="15" applyFont="1" applyBorder="1" applyAlignment="1">
      <alignment horizontal="center"/>
    </xf>
    <xf numFmtId="0" fontId="83" fillId="13" borderId="63" xfId="0" applyFont="1" applyFill="1" applyBorder="1" applyAlignment="1">
      <alignment horizontal="left" vertical="center" wrapText="1"/>
    </xf>
    <xf numFmtId="164" fontId="29" fillId="0" borderId="63" xfId="0" applyNumberFormat="1" applyFont="1" applyBorder="1" applyAlignment="1">
      <alignment horizontal="center"/>
    </xf>
    <xf numFmtId="164" fontId="83" fillId="13" borderId="63" xfId="0" applyNumberFormat="1" applyFont="1" applyFill="1" applyBorder="1" applyAlignment="1">
      <alignment horizontal="left" vertical="center" wrapText="1"/>
    </xf>
    <xf numFmtId="164" fontId="29" fillId="0" borderId="64" xfId="0" applyNumberFormat="1" applyFont="1" applyBorder="1" applyAlignment="1">
      <alignment horizontal="center"/>
    </xf>
    <xf numFmtId="0" fontId="42" fillId="2" borderId="63" xfId="15" applyFont="1" applyFill="1" applyBorder="1" applyAlignment="1">
      <alignment horizontal="center"/>
    </xf>
    <xf numFmtId="164" fontId="29" fillId="2" borderId="63" xfId="0" applyNumberFormat="1" applyFont="1" applyFill="1" applyBorder="1" applyAlignment="1">
      <alignment horizontal="center"/>
    </xf>
    <xf numFmtId="164" fontId="29" fillId="2" borderId="64" xfId="0" applyNumberFormat="1" applyFont="1" applyFill="1" applyBorder="1" applyAlignment="1">
      <alignment horizontal="center"/>
    </xf>
    <xf numFmtId="0" fontId="42" fillId="0" borderId="66" xfId="15" applyFont="1" applyBorder="1" applyAlignment="1">
      <alignment horizontal="center"/>
    </xf>
    <xf numFmtId="0" fontId="83" fillId="13" borderId="66" xfId="0" applyFont="1" applyFill="1" applyBorder="1" applyAlignment="1">
      <alignment horizontal="left" vertical="center" wrapText="1"/>
    </xf>
    <xf numFmtId="164" fontId="29" fillId="0" borderId="66" xfId="0" applyNumberFormat="1" applyFont="1" applyBorder="1" applyAlignment="1">
      <alignment horizontal="center"/>
    </xf>
    <xf numFmtId="164" fontId="83" fillId="13" borderId="66" xfId="0" applyNumberFormat="1" applyFont="1" applyFill="1" applyBorder="1" applyAlignment="1">
      <alignment horizontal="left" vertical="center" wrapText="1"/>
    </xf>
    <xf numFmtId="164" fontId="29" fillId="0" borderId="67" xfId="0" applyNumberFormat="1" applyFont="1" applyBorder="1" applyAlignment="1">
      <alignment horizontal="center"/>
    </xf>
    <xf numFmtId="0" fontId="42" fillId="2" borderId="66" xfId="15" applyFont="1" applyFill="1" applyBorder="1" applyAlignment="1">
      <alignment horizontal="center"/>
    </xf>
    <xf numFmtId="164" fontId="29" fillId="2" borderId="66" xfId="0" applyNumberFormat="1" applyFont="1" applyFill="1" applyBorder="1" applyAlignment="1">
      <alignment horizontal="center"/>
    </xf>
    <xf numFmtId="164" fontId="29" fillId="2" borderId="67" xfId="0" applyNumberFormat="1" applyFont="1" applyFill="1" applyBorder="1" applyAlignment="1">
      <alignment horizontal="center"/>
    </xf>
    <xf numFmtId="0" fontId="41" fillId="0" borderId="69" xfId="0" applyFont="1" applyFill="1" applyBorder="1" applyAlignment="1">
      <alignment horizontal="left" vertical="center" wrapText="1"/>
    </xf>
    <xf numFmtId="0" fontId="83" fillId="13" borderId="69" xfId="0" applyFont="1" applyFill="1" applyBorder="1" applyAlignment="1">
      <alignment horizontal="left" vertical="center" wrapText="1"/>
    </xf>
    <xf numFmtId="0" fontId="42" fillId="0" borderId="57" xfId="15" applyFont="1" applyBorder="1" applyAlignment="1">
      <alignment horizontal="center"/>
    </xf>
    <xf numFmtId="0" fontId="42" fillId="0" borderId="58" xfId="15" applyFont="1" applyBorder="1" applyAlignment="1">
      <alignment horizontal="center"/>
    </xf>
    <xf numFmtId="164" fontId="29" fillId="0" borderId="57" xfId="0" applyNumberFormat="1" applyFont="1" applyBorder="1" applyAlignment="1">
      <alignment horizontal="center"/>
    </xf>
    <xf numFmtId="164" fontId="29" fillId="0" borderId="58" xfId="0" applyNumberFormat="1" applyFont="1" applyBorder="1" applyAlignment="1">
      <alignment horizontal="center"/>
    </xf>
    <xf numFmtId="164" fontId="83" fillId="13" borderId="57" xfId="0" applyNumberFormat="1" applyFont="1" applyFill="1" applyBorder="1" applyAlignment="1">
      <alignment horizontal="left" vertical="center" wrapText="1"/>
    </xf>
    <xf numFmtId="164" fontId="29" fillId="0" borderId="59" xfId="0" applyNumberFormat="1" applyFont="1" applyBorder="1" applyAlignment="1">
      <alignment horizontal="center"/>
    </xf>
    <xf numFmtId="164" fontId="29" fillId="0" borderId="61" xfId="0" applyNumberFormat="1" applyFont="1" applyBorder="1" applyAlignment="1">
      <alignment horizontal="center"/>
    </xf>
    <xf numFmtId="0" fontId="15" fillId="2" borderId="69" xfId="0" applyFont="1" applyFill="1" applyBorder="1" applyAlignment="1">
      <alignment horizontal="left" vertical="center" wrapText="1" indent="1"/>
    </xf>
    <xf numFmtId="0" fontId="15" fillId="2" borderId="70" xfId="0" applyFont="1" applyFill="1" applyBorder="1" applyAlignment="1">
      <alignment horizontal="left" vertical="center" wrapText="1" indent="1"/>
    </xf>
    <xf numFmtId="0" fontId="50" fillId="0" borderId="0" xfId="13" applyFont="1" applyFill="1" applyBorder="1" applyAlignment="1">
      <alignment horizontal="left" wrapText="1"/>
    </xf>
    <xf numFmtId="0" fontId="15" fillId="0" borderId="0" xfId="13" applyFont="1" applyBorder="1" applyAlignment="1">
      <alignment horizontal="left" vertical="center" wrapText="1" indent="1"/>
    </xf>
    <xf numFmtId="0" fontId="54" fillId="11" borderId="8" xfId="15" applyFont="1" applyFill="1" applyBorder="1" applyAlignment="1">
      <alignment horizontal="center" vertical="center" wrapText="1"/>
    </xf>
    <xf numFmtId="0" fontId="15" fillId="0" borderId="0" xfId="13" applyFont="1" applyFill="1" applyBorder="1" applyAlignment="1">
      <alignment horizontal="left" wrapText="1" indent="1"/>
    </xf>
    <xf numFmtId="0" fontId="54" fillId="12" borderId="8" xfId="15" applyFont="1" applyFill="1" applyBorder="1" applyAlignment="1">
      <alignment horizontal="center" vertical="center" wrapText="1"/>
    </xf>
    <xf numFmtId="0" fontId="15" fillId="0" borderId="0" xfId="13" applyFont="1" applyFill="1" applyBorder="1" applyAlignment="1">
      <alignment horizontal="left" vertical="center" wrapText="1" indent="1"/>
    </xf>
    <xf numFmtId="0" fontId="29" fillId="12" borderId="8" xfId="13" applyFont="1" applyFill="1" applyBorder="1" applyAlignment="1">
      <alignment horizontal="center" vertical="center"/>
    </xf>
    <xf numFmtId="0" fontId="15" fillId="0" borderId="0" xfId="13" applyFont="1" applyBorder="1" applyAlignment="1">
      <alignment horizontal="left" vertical="center" wrapText="1" indent="1"/>
    </xf>
    <xf numFmtId="0" fontId="29" fillId="0" borderId="8" xfId="13" applyFont="1" applyFill="1" applyBorder="1" applyAlignment="1">
      <alignment horizontal="center" vertical="center"/>
    </xf>
    <xf numFmtId="0" fontId="29" fillId="9" borderId="8" xfId="13" applyFont="1" applyFill="1" applyBorder="1" applyAlignment="1">
      <alignment horizontal="center" vertical="center"/>
    </xf>
    <xf numFmtId="0" fontId="50" fillId="0" borderId="0" xfId="13" applyFont="1" applyFill="1" applyBorder="1" applyAlignment="1">
      <alignment horizontal="left" wrapText="1"/>
    </xf>
    <xf numFmtId="0" fontId="29" fillId="11" borderId="8" xfId="13" applyFont="1" applyFill="1" applyBorder="1" applyAlignment="1">
      <alignment horizontal="center" vertical="center"/>
    </xf>
    <xf numFmtId="0" fontId="40" fillId="0" borderId="54" xfId="14" applyFont="1" applyBorder="1" applyAlignment="1">
      <alignment horizontal="center" vertical="center" wrapText="1"/>
    </xf>
    <xf numFmtId="0" fontId="40" fillId="0" borderId="55" xfId="14" applyFont="1" applyBorder="1" applyAlignment="1">
      <alignment horizontal="center" vertical="center" wrapText="1"/>
    </xf>
    <xf numFmtId="0" fontId="40" fillId="0" borderId="56" xfId="14" applyFont="1" applyBorder="1" applyAlignment="1">
      <alignment horizontal="center" vertical="center" wrapText="1"/>
    </xf>
    <xf numFmtId="0" fontId="40" fillId="2" borderId="65" xfId="14" applyFont="1" applyFill="1" applyBorder="1" applyAlignment="1">
      <alignment horizontal="center" vertical="center" wrapText="1"/>
    </xf>
    <xf numFmtId="0" fontId="40" fillId="2" borderId="55" xfId="14" applyFont="1" applyFill="1" applyBorder="1" applyAlignment="1">
      <alignment horizontal="center" vertical="center" wrapText="1"/>
    </xf>
    <xf numFmtId="0" fontId="40" fillId="2" borderId="62" xfId="14" applyFont="1" applyFill="1" applyBorder="1" applyAlignment="1">
      <alignment horizontal="center" vertical="center" wrapText="1"/>
    </xf>
    <xf numFmtId="0" fontId="40" fillId="0" borderId="65" xfId="14" applyFont="1" applyBorder="1" applyAlignment="1">
      <alignment horizontal="center" vertical="center" wrapText="1"/>
    </xf>
    <xf numFmtId="0" fontId="40" fillId="0" borderId="62" xfId="14" applyFont="1" applyBorder="1" applyAlignment="1">
      <alignment horizontal="center" vertical="center" wrapText="1"/>
    </xf>
    <xf numFmtId="0" fontId="40" fillId="0" borderId="71" xfId="14" applyFont="1" applyBorder="1" applyAlignment="1">
      <alignment horizontal="center" vertical="center" wrapText="1"/>
    </xf>
    <xf numFmtId="0" fontId="40" fillId="0" borderId="72" xfId="14" applyFont="1" applyBorder="1" applyAlignment="1">
      <alignment horizontal="center" vertical="center" wrapText="1"/>
    </xf>
    <xf numFmtId="0" fontId="40" fillId="0" borderId="73" xfId="14" applyFont="1" applyBorder="1" applyAlignment="1">
      <alignment horizontal="center" vertical="center" wrapText="1"/>
    </xf>
    <xf numFmtId="0" fontId="40" fillId="0" borderId="57" xfId="14" applyFont="1" applyBorder="1" applyAlignment="1">
      <alignment horizontal="center" vertical="center" wrapText="1"/>
    </xf>
    <xf numFmtId="0" fontId="40" fillId="0" borderId="53" xfId="14" applyFont="1" applyBorder="1" applyAlignment="1">
      <alignment horizontal="center" vertical="center" wrapText="1"/>
    </xf>
    <xf numFmtId="0" fontId="40" fillId="0" borderId="58" xfId="14" applyFont="1" applyBorder="1" applyAlignment="1">
      <alignment horizontal="center" vertical="center" wrapText="1"/>
    </xf>
    <xf numFmtId="0" fontId="56" fillId="7" borderId="19" xfId="0" applyFont="1" applyFill="1" applyBorder="1" applyAlignment="1">
      <alignment horizontal="left" vertical="center"/>
    </xf>
    <xf numFmtId="0" fontId="39" fillId="0" borderId="68" xfId="0" applyFont="1" applyBorder="1" applyAlignment="1">
      <alignment horizontal="center"/>
    </xf>
    <xf numFmtId="0" fontId="39" fillId="0" borderId="69" xfId="0" applyFont="1" applyBorder="1" applyAlignment="1">
      <alignment horizontal="center"/>
    </xf>
    <xf numFmtId="0" fontId="40" fillId="2" borderId="56" xfId="14" applyFont="1" applyFill="1" applyBorder="1" applyAlignment="1">
      <alignment horizontal="center" vertical="center" wrapText="1"/>
    </xf>
    <xf numFmtId="0" fontId="40" fillId="2" borderId="66" xfId="14" applyFont="1" applyFill="1" applyBorder="1" applyAlignment="1">
      <alignment horizontal="center" vertical="center" wrapText="1"/>
    </xf>
    <xf numFmtId="0" fontId="40" fillId="2" borderId="53" xfId="14" applyFont="1" applyFill="1" applyBorder="1" applyAlignment="1">
      <alignment horizontal="center" vertical="center" wrapText="1"/>
    </xf>
    <xf numFmtId="0" fontId="40" fillId="2" borderId="58" xfId="14" applyFont="1" applyFill="1" applyBorder="1" applyAlignment="1">
      <alignment horizontal="center" vertical="center" wrapText="1"/>
    </xf>
    <xf numFmtId="0" fontId="40" fillId="0" borderId="66" xfId="14" applyFont="1" applyBorder="1" applyAlignment="1">
      <alignment horizontal="center" vertical="center" wrapText="1"/>
    </xf>
    <xf numFmtId="0" fontId="40" fillId="0" borderId="63" xfId="14" applyFont="1" applyBorder="1" applyAlignment="1">
      <alignment horizontal="center" vertical="center" wrapText="1"/>
    </xf>
    <xf numFmtId="0" fontId="40" fillId="2" borderId="63" xfId="14" applyFont="1" applyFill="1" applyBorder="1" applyAlignment="1">
      <alignment horizontal="center" vertical="center" wrapText="1"/>
    </xf>
    <xf numFmtId="0" fontId="65" fillId="7" borderId="5" xfId="0" applyFont="1" applyFill="1" applyBorder="1" applyAlignment="1">
      <alignment horizontal="left" vertical="center" wrapText="1"/>
    </xf>
    <xf numFmtId="0" fontId="86" fillId="0" borderId="28" xfId="14" applyFont="1" applyBorder="1" applyAlignment="1" applyProtection="1">
      <alignment horizontal="center" vertical="center" wrapText="1"/>
    </xf>
    <xf numFmtId="0" fontId="86" fillId="0" borderId="39" xfId="14" applyFont="1" applyBorder="1" applyAlignment="1" applyProtection="1">
      <alignment horizontal="center" vertical="center" wrapText="1"/>
    </xf>
    <xf numFmtId="0" fontId="86" fillId="2" borderId="28" xfId="14" applyFont="1" applyFill="1" applyBorder="1" applyAlignment="1" applyProtection="1">
      <alignment horizontal="center" vertical="center" wrapText="1"/>
    </xf>
    <xf numFmtId="0" fontId="86" fillId="2" borderId="30" xfId="14" applyFont="1" applyFill="1" applyBorder="1" applyAlignment="1" applyProtection="1">
      <alignment horizontal="center" vertical="center" wrapText="1"/>
    </xf>
    <xf numFmtId="0" fontId="72" fillId="0" borderId="28" xfId="14" applyFont="1" applyBorder="1" applyAlignment="1">
      <alignment horizontal="center" vertical="center" wrapText="1"/>
    </xf>
    <xf numFmtId="0" fontId="72" fillId="0" borderId="74" xfId="14" applyFont="1" applyBorder="1" applyAlignment="1">
      <alignment horizontal="center" vertical="center" wrapText="1"/>
    </xf>
    <xf numFmtId="0" fontId="72" fillId="0" borderId="46" xfId="14" applyFont="1" applyBorder="1" applyAlignment="1">
      <alignment horizontal="center" vertical="center" wrapText="1"/>
    </xf>
    <xf numFmtId="0" fontId="72" fillId="0" borderId="39" xfId="14" applyFont="1" applyBorder="1" applyAlignment="1">
      <alignment horizontal="center" vertical="center" wrapText="1"/>
    </xf>
    <xf numFmtId="0" fontId="72" fillId="2" borderId="28" xfId="14" applyFont="1" applyFill="1" applyBorder="1" applyAlignment="1">
      <alignment horizontal="center" vertical="center" wrapText="1"/>
    </xf>
    <xf numFmtId="0" fontId="72" fillId="2" borderId="30" xfId="14" applyFont="1" applyFill="1" applyBorder="1" applyAlignment="1">
      <alignment horizontal="center" vertical="center" wrapText="1"/>
    </xf>
    <xf numFmtId="0" fontId="72" fillId="0" borderId="25" xfId="14" applyFont="1" applyBorder="1" applyAlignment="1">
      <alignment horizontal="center" vertical="center" wrapText="1"/>
    </xf>
    <xf numFmtId="0" fontId="64" fillId="7" borderId="5" xfId="0" applyFont="1" applyFill="1" applyBorder="1" applyAlignment="1">
      <alignment horizontal="left" vertical="center" wrapText="1"/>
    </xf>
    <xf numFmtId="0" fontId="72" fillId="0" borderId="38" xfId="14" applyFont="1" applyBorder="1" applyAlignment="1">
      <alignment horizontal="center" vertical="center" wrapText="1"/>
    </xf>
    <xf numFmtId="0" fontId="72" fillId="2" borderId="38" xfId="14" applyFont="1" applyFill="1" applyBorder="1" applyAlignment="1">
      <alignment horizontal="center" vertical="center" wrapText="1"/>
    </xf>
    <xf numFmtId="0" fontId="72" fillId="2" borderId="46" xfId="14" applyFont="1" applyFill="1" applyBorder="1" applyAlignment="1">
      <alignment horizontal="center" vertical="center" wrapText="1"/>
    </xf>
    <xf numFmtId="0" fontId="72" fillId="2" borderId="47" xfId="14" applyFont="1" applyFill="1" applyBorder="1" applyAlignment="1">
      <alignment horizontal="center" vertical="center" wrapText="1"/>
    </xf>
    <xf numFmtId="0" fontId="10" fillId="0" borderId="52" xfId="13" applyFont="1" applyBorder="1" applyAlignment="1">
      <alignment horizontal="left" vertical="center" wrapText="1"/>
    </xf>
    <xf numFmtId="0" fontId="10" fillId="0" borderId="45" xfId="13" applyFont="1" applyBorder="1" applyAlignment="1">
      <alignment horizontal="left" vertical="center" wrapText="1"/>
    </xf>
    <xf numFmtId="0" fontId="56" fillId="7" borderId="0" xfId="0" applyFont="1" applyFill="1" applyBorder="1" applyAlignment="1">
      <alignment horizontal="left" vertical="center"/>
    </xf>
    <xf numFmtId="0" fontId="10" fillId="0" borderId="49" xfId="13" applyFont="1" applyBorder="1" applyAlignment="1">
      <alignment horizontal="left" vertical="center" wrapText="1"/>
    </xf>
    <xf numFmtId="0" fontId="10" fillId="0" borderId="50" xfId="13" applyFont="1" applyBorder="1" applyAlignment="1">
      <alignment horizontal="left" vertical="center" wrapText="1"/>
    </xf>
    <xf numFmtId="0" fontId="10" fillId="0" borderId="0" xfId="13" applyFont="1" applyBorder="1" applyAlignment="1">
      <alignment horizontal="left" vertical="center" wrapText="1"/>
    </xf>
    <xf numFmtId="0" fontId="10" fillId="0" borderId="43" xfId="13" applyFont="1" applyBorder="1" applyAlignment="1">
      <alignment horizontal="left" vertical="center" wrapText="1"/>
    </xf>
    <xf numFmtId="0" fontId="10" fillId="0" borderId="51" xfId="13" applyFont="1" applyBorder="1" applyAlignment="1">
      <alignment horizontal="left" vertical="center" wrapText="1"/>
    </xf>
    <xf numFmtId="0" fontId="10" fillId="0" borderId="44" xfId="13" applyFont="1" applyBorder="1" applyAlignment="1">
      <alignment horizontal="left" vertical="center" wrapText="1"/>
    </xf>
    <xf numFmtId="0" fontId="61" fillId="0" borderId="9" xfId="14" applyFont="1" applyBorder="1" applyAlignment="1">
      <alignment horizontal="center" vertical="center" wrapText="1"/>
    </xf>
    <xf numFmtId="0" fontId="61" fillId="0" borderId="12" xfId="14" applyFont="1" applyBorder="1" applyAlignment="1">
      <alignment horizontal="center" vertical="center" wrapText="1"/>
    </xf>
    <xf numFmtId="0" fontId="61" fillId="0" borderId="15" xfId="14" applyFont="1" applyBorder="1" applyAlignment="1">
      <alignment horizontal="center" vertical="center" wrapText="1"/>
    </xf>
    <xf numFmtId="0" fontId="20" fillId="0" borderId="0" xfId="16" applyFont="1" applyAlignment="1">
      <alignment vertical="center" wrapText="1"/>
    </xf>
    <xf numFmtId="0" fontId="18" fillId="0" borderId="0" xfId="16" applyFont="1" applyAlignment="1">
      <alignment horizontal="center" wrapText="1"/>
    </xf>
    <xf numFmtId="0" fontId="20" fillId="0" borderId="0" xfId="16" applyFont="1" applyAlignment="1">
      <alignment horizontal="center" vertical="center" wrapText="1"/>
    </xf>
    <xf numFmtId="0" fontId="25" fillId="0" borderId="0" xfId="16" applyFont="1" applyAlignment="1">
      <alignment vertical="center" wrapText="1"/>
    </xf>
    <xf numFmtId="0" fontId="27" fillId="0" borderId="0" xfId="16" applyFont="1" applyAlignment="1">
      <alignment vertical="center" wrapText="1"/>
    </xf>
    <xf numFmtId="0" fontId="35" fillId="0" borderId="0" xfId="16" applyFont="1" applyAlignment="1">
      <alignment vertical="center" wrapText="1"/>
    </xf>
    <xf numFmtId="0" fontId="37" fillId="0" borderId="0" xfId="16" applyFont="1" applyAlignment="1">
      <alignment vertical="center" wrapText="1"/>
    </xf>
    <xf numFmtId="0" fontId="20" fillId="0" borderId="5" xfId="16" applyFont="1" applyBorder="1" applyAlignment="1">
      <alignment vertical="center" wrapText="1"/>
    </xf>
    <xf numFmtId="0" fontId="31" fillId="0" borderId="0" xfId="16" applyFont="1" applyFill="1" applyAlignment="1">
      <alignment vertical="top" wrapText="1"/>
    </xf>
    <xf numFmtId="0" fontId="31" fillId="0" borderId="0" xfId="16" applyFont="1" applyFill="1" applyAlignment="1">
      <alignment wrapText="1"/>
    </xf>
    <xf numFmtId="0" fontId="31" fillId="0" borderId="0" xfId="16" applyFont="1" applyFill="1" applyAlignment="1">
      <alignment horizontal="left" vertical="top" wrapText="1"/>
    </xf>
    <xf numFmtId="0" fontId="87" fillId="4" borderId="75" xfId="26" applyFont="1" applyFill="1" applyBorder="1" applyAlignment="1">
      <alignment horizontal="center" vertical="center"/>
    </xf>
    <xf numFmtId="0" fontId="87" fillId="4" borderId="76" xfId="26" applyFont="1" applyFill="1" applyBorder="1" applyAlignment="1">
      <alignment horizontal="center" vertical="center"/>
    </xf>
    <xf numFmtId="0" fontId="87" fillId="4" borderId="77" xfId="26" applyFont="1" applyFill="1" applyBorder="1" applyAlignment="1">
      <alignment horizontal="center" vertical="center"/>
    </xf>
    <xf numFmtId="0" fontId="87" fillId="4" borderId="78" xfId="26" applyFont="1" applyFill="1" applyBorder="1" applyAlignment="1">
      <alignment horizontal="center" vertical="center"/>
    </xf>
    <xf numFmtId="0" fontId="87" fillId="4" borderId="79" xfId="26" applyFont="1" applyFill="1" applyBorder="1" applyAlignment="1">
      <alignment horizontal="center" vertical="center" wrapText="1"/>
    </xf>
    <xf numFmtId="0" fontId="87" fillId="4" borderId="80" xfId="26" applyFont="1" applyFill="1" applyBorder="1" applyAlignment="1">
      <alignment horizontal="center" vertical="center" wrapText="1"/>
    </xf>
    <xf numFmtId="0" fontId="9" fillId="14" borderId="83" xfId="27" applyFont="1" applyFill="1" applyBorder="1" applyAlignment="1">
      <alignment horizontal="center" vertical="center"/>
    </xf>
    <xf numFmtId="0" fontId="9" fillId="14" borderId="89" xfId="27" applyFont="1" applyFill="1" applyBorder="1" applyAlignment="1">
      <alignment horizontal="center" vertical="center"/>
    </xf>
    <xf numFmtId="0" fontId="9" fillId="14" borderId="84" xfId="27" applyFont="1" applyFill="1" applyBorder="1" applyAlignment="1">
      <alignment horizontal="center" vertical="center"/>
    </xf>
    <xf numFmtId="0" fontId="9" fillId="14" borderId="87" xfId="27" applyFont="1" applyFill="1" applyBorder="1" applyAlignment="1">
      <alignment horizontal="center" vertical="center"/>
    </xf>
    <xf numFmtId="0" fontId="9" fillId="14" borderId="90" xfId="27" applyFont="1" applyFill="1" applyBorder="1" applyAlignment="1">
      <alignment horizontal="center" vertical="center"/>
    </xf>
    <xf numFmtId="0" fontId="9" fillId="14" borderId="88" xfId="27" applyFont="1" applyFill="1" applyBorder="1" applyAlignment="1">
      <alignment horizontal="center" vertical="center"/>
    </xf>
    <xf numFmtId="0" fontId="1" fillId="6" borderId="0" xfId="13" applyFont="1" applyFill="1" applyBorder="1" applyAlignment="1">
      <alignment horizontal="left" vertical="center" wrapText="1" indent="1"/>
    </xf>
    <xf numFmtId="0" fontId="1" fillId="0" borderId="0" xfId="13" applyFont="1" applyFill="1" applyBorder="1"/>
    <xf numFmtId="0" fontId="2" fillId="5" borderId="83" xfId="13" applyFont="1" applyFill="1" applyBorder="1" applyAlignment="1">
      <alignment horizontal="center" vertical="center" wrapText="1"/>
    </xf>
    <xf numFmtId="0" fontId="2" fillId="5" borderId="84" xfId="13" applyFont="1" applyFill="1" applyBorder="1" applyAlignment="1">
      <alignment horizontal="center" vertical="center" wrapText="1"/>
    </xf>
    <xf numFmtId="0" fontId="2" fillId="0" borderId="0" xfId="13" applyFont="1" applyFill="1" applyBorder="1"/>
    <xf numFmtId="0" fontId="2" fillId="5" borderId="89" xfId="13" applyFont="1" applyFill="1" applyBorder="1" applyAlignment="1">
      <alignment horizontal="center" vertical="center" wrapText="1"/>
    </xf>
    <xf numFmtId="0" fontId="2" fillId="5" borderId="85" xfId="13" applyFont="1" applyFill="1" applyBorder="1" applyAlignment="1">
      <alignment horizontal="center" vertical="center" wrapText="1"/>
    </xf>
    <xf numFmtId="0" fontId="2" fillId="5" borderId="86" xfId="13" applyFont="1" applyFill="1" applyBorder="1" applyAlignment="1">
      <alignment horizontal="center" vertical="center" wrapText="1"/>
    </xf>
    <xf numFmtId="0" fontId="2" fillId="5" borderId="0" xfId="13" applyFont="1" applyFill="1" applyBorder="1" applyAlignment="1">
      <alignment horizontal="center" vertical="center" wrapText="1"/>
    </xf>
    <xf numFmtId="0" fontId="2" fillId="5" borderId="87" xfId="13" applyFont="1" applyFill="1" applyBorder="1" applyAlignment="1">
      <alignment horizontal="center" vertical="center" wrapText="1"/>
    </xf>
    <xf numFmtId="0" fontId="2" fillId="5" borderId="88" xfId="13" applyFont="1" applyFill="1" applyBorder="1" applyAlignment="1">
      <alignment horizontal="center" vertical="center" wrapText="1"/>
    </xf>
    <xf numFmtId="0" fontId="2" fillId="5" borderId="90" xfId="13" applyFont="1" applyFill="1" applyBorder="1" applyAlignment="1">
      <alignment horizontal="center" vertical="center" wrapText="1"/>
    </xf>
    <xf numFmtId="0" fontId="9" fillId="0" borderId="0" xfId="13" applyFont="1" applyFill="1" applyBorder="1"/>
    <xf numFmtId="0" fontId="9" fillId="0" borderId="75" xfId="13" applyFont="1" applyFill="1" applyBorder="1" applyAlignment="1">
      <alignment horizontal="center" vertical="center"/>
    </xf>
    <xf numFmtId="0" fontId="9" fillId="0" borderId="81" xfId="13" applyFont="1" applyFill="1" applyBorder="1" applyAlignment="1">
      <alignment horizontal="center" vertical="center"/>
    </xf>
    <xf numFmtId="0" fontId="9" fillId="0" borderId="76" xfId="13" applyFont="1" applyFill="1" applyBorder="1" applyAlignment="1">
      <alignment horizontal="center" vertical="center"/>
    </xf>
    <xf numFmtId="0" fontId="9" fillId="0" borderId="77" xfId="13" applyFont="1" applyFill="1" applyBorder="1" applyAlignment="1">
      <alignment horizontal="center" vertical="center"/>
    </xf>
    <xf numFmtId="0" fontId="9" fillId="0" borderId="82" xfId="13" applyFont="1" applyFill="1" applyBorder="1" applyAlignment="1">
      <alignment horizontal="center" vertical="center"/>
    </xf>
    <xf numFmtId="0" fontId="9" fillId="0" borderId="78" xfId="13" applyFont="1" applyFill="1" applyBorder="1" applyAlignment="1">
      <alignment horizontal="center" vertical="center"/>
    </xf>
    <xf numFmtId="0" fontId="1" fillId="6" borderId="91" xfId="13" applyFont="1" applyFill="1" applyBorder="1" applyAlignment="1">
      <alignment horizontal="left" vertical="center" wrapText="1" indent="1"/>
    </xf>
    <xf numFmtId="0" fontId="1" fillId="6" borderId="92" xfId="13" applyFont="1" applyFill="1" applyBorder="1" applyAlignment="1">
      <alignment horizontal="left" vertical="center" wrapText="1" indent="1"/>
    </xf>
    <xf numFmtId="0" fontId="1" fillId="6" borderId="93" xfId="13" applyFont="1" applyFill="1" applyBorder="1" applyAlignment="1">
      <alignment horizontal="left" vertical="center" wrapText="1" indent="1"/>
    </xf>
    <xf numFmtId="0" fontId="1" fillId="6" borderId="94" xfId="13" applyFont="1" applyFill="1" applyBorder="1" applyAlignment="1">
      <alignment horizontal="left" vertical="center" wrapText="1" indent="1"/>
    </xf>
    <xf numFmtId="0" fontId="1" fillId="6" borderId="95" xfId="13" applyFont="1" applyFill="1" applyBorder="1" applyAlignment="1">
      <alignment horizontal="left" vertical="center" wrapText="1" indent="1"/>
    </xf>
    <xf numFmtId="0" fontId="1" fillId="6" borderId="96" xfId="13" applyFont="1" applyFill="1" applyBorder="1" applyAlignment="1">
      <alignment horizontal="left" vertical="center" wrapText="1" indent="1"/>
    </xf>
    <xf numFmtId="0" fontId="1" fillId="6" borderId="97" xfId="13" applyFont="1" applyFill="1" applyBorder="1" applyAlignment="1">
      <alignment horizontal="left" vertical="center" wrapText="1" indent="1"/>
    </xf>
    <xf numFmtId="0" fontId="1" fillId="6" borderId="98" xfId="13" applyFont="1" applyFill="1" applyBorder="1" applyAlignment="1">
      <alignment horizontal="left" vertical="center" wrapText="1" indent="1"/>
    </xf>
    <xf numFmtId="0" fontId="88" fillId="3" borderId="99" xfId="0" applyFont="1" applyFill="1" applyBorder="1" applyAlignment="1">
      <alignment horizontal="center" vertical="center"/>
    </xf>
    <xf numFmtId="0" fontId="88" fillId="3" borderId="1" xfId="0" applyFont="1" applyFill="1" applyBorder="1" applyAlignment="1">
      <alignment horizontal="center" vertical="center"/>
    </xf>
    <xf numFmtId="0" fontId="88" fillId="3" borderId="100" xfId="0" applyFont="1" applyFill="1" applyBorder="1" applyAlignment="1">
      <alignment horizontal="center" vertical="center"/>
    </xf>
    <xf numFmtId="0" fontId="10" fillId="0" borderId="101" xfId="13" applyFill="1" applyBorder="1"/>
    <xf numFmtId="0" fontId="10" fillId="0" borderId="102" xfId="13" applyFill="1" applyBorder="1"/>
    <xf numFmtId="0" fontId="10" fillId="0" borderId="103" xfId="13" applyFill="1" applyBorder="1"/>
    <xf numFmtId="0" fontId="10" fillId="0" borderId="4" xfId="13" applyFill="1" applyBorder="1"/>
    <xf numFmtId="0" fontId="10" fillId="0" borderId="104" xfId="13" applyFill="1" applyBorder="1"/>
    <xf numFmtId="0" fontId="88" fillId="3" borderId="103" xfId="0" applyFont="1" applyFill="1" applyBorder="1" applyAlignment="1">
      <alignment horizontal="center" vertical="center"/>
    </xf>
    <xf numFmtId="0" fontId="88" fillId="3" borderId="4" xfId="0" applyFont="1" applyFill="1" applyBorder="1" applyAlignment="1">
      <alignment horizontal="center" vertical="center"/>
    </xf>
    <xf numFmtId="0" fontId="88" fillId="3" borderId="104" xfId="0" applyFont="1" applyFill="1" applyBorder="1" applyAlignment="1">
      <alignment horizontal="center" vertical="center"/>
    </xf>
    <xf numFmtId="0" fontId="89" fillId="6" borderId="105" xfId="0" applyFont="1" applyFill="1" applyBorder="1" applyAlignment="1">
      <alignment horizontal="center" vertical="center"/>
    </xf>
    <xf numFmtId="0" fontId="89" fillId="6" borderId="7" xfId="0" applyFont="1" applyFill="1" applyBorder="1" applyAlignment="1">
      <alignment horizontal="center" vertical="center"/>
    </xf>
    <xf numFmtId="0" fontId="89" fillId="6" borderId="106" xfId="0" applyFont="1" applyFill="1" applyBorder="1" applyAlignment="1">
      <alignment horizontal="center" vertical="center"/>
    </xf>
  </cellXfs>
  <cellStyles count="29">
    <cellStyle name="Explanatory Text" xfId="17" builtinId="5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9"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8" builtinId="8" hidden="1"/>
    <cellStyle name="Hyperlink" xfId="20" builtinId="8" hidden="1"/>
    <cellStyle name="Hyperlink" xfId="26" builtinId="8"/>
    <cellStyle name="Hyperlink 2" xfId="27" xr:uid="{00000000-0005-0000-0000-000016000000}"/>
    <cellStyle name="Normal" xfId="0" builtinId="0"/>
    <cellStyle name="Normal 2" xfId="13" xr:uid="{00000000-0005-0000-0000-000018000000}"/>
    <cellStyle name="Normal 3" xfId="16" xr:uid="{00000000-0005-0000-0000-000019000000}"/>
    <cellStyle name="Normal 4" xfId="28" xr:uid="{00000000-0005-0000-0000-00001A000000}"/>
    <cellStyle name="Title2" xfId="14" xr:uid="{00000000-0005-0000-0000-00001B000000}"/>
    <cellStyle name="Title3" xfId="15" xr:uid="{00000000-0005-0000-0000-00001C000000}"/>
  </cellStyles>
  <dxfs count="35">
    <dxf>
      <font>
        <color auto="1"/>
      </font>
      <fill>
        <patternFill>
          <bgColor rgb="FF00B050"/>
        </patternFill>
      </fill>
    </dxf>
    <dxf>
      <font>
        <color theme="1"/>
      </font>
      <fill>
        <patternFill>
          <bgColor rgb="FFC00000"/>
        </patternFill>
      </fill>
    </dxf>
    <dxf>
      <font>
        <color auto="1"/>
      </font>
      <fill>
        <patternFill>
          <bgColor rgb="FF00B050"/>
        </patternFill>
      </fill>
    </dxf>
    <dxf>
      <font>
        <color theme="1"/>
      </font>
      <fill>
        <patternFill>
          <bgColor rgb="FFC00000"/>
        </patternFill>
      </fill>
    </dxf>
    <dxf>
      <font>
        <color auto="1"/>
      </font>
      <fill>
        <patternFill>
          <bgColor rgb="FF00B050"/>
        </patternFill>
      </fill>
    </dxf>
    <dxf>
      <font>
        <color theme="1"/>
      </font>
      <fill>
        <patternFill>
          <bgColor rgb="FFC00000"/>
        </patternFill>
      </fill>
    </dxf>
    <dxf>
      <fill>
        <patternFill patternType="solid">
          <fgColor rgb="FFFFC000"/>
          <bgColor rgb="FFFFC000"/>
        </patternFill>
      </fill>
    </dxf>
    <dxf>
      <fill>
        <patternFill patternType="solid">
          <fgColor rgb="FFFFC000"/>
          <bgColor rgb="FFFFC000"/>
        </patternFill>
      </fill>
    </dxf>
    <dxf>
      <fill>
        <patternFill patternType="solid">
          <fgColor rgb="FFFFC000"/>
          <bgColor rgb="FFFFC000"/>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rgb="FFFFD966"/>
        </patternFill>
      </fill>
    </dxf>
    <dxf>
      <fill>
        <patternFill>
          <bgColor rgb="FF70AD47"/>
        </patternFill>
      </fill>
    </dxf>
    <dxf>
      <fill>
        <patternFill>
          <bgColor rgb="FFED7D31"/>
        </patternFill>
      </fill>
    </dxf>
    <dxf>
      <fill>
        <patternFill>
          <bgColor rgb="FFFFD966"/>
        </patternFill>
      </fill>
    </dxf>
    <dxf>
      <fill>
        <patternFill>
          <bgColor rgb="FF70AD47"/>
        </patternFill>
      </fill>
    </dxf>
    <dxf>
      <fill>
        <patternFill>
          <bgColor rgb="FFED7D31"/>
        </patternFill>
      </fill>
    </dxf>
    <dxf>
      <font>
        <color auto="1"/>
      </font>
      <fill>
        <patternFill>
          <bgColor theme="9"/>
        </patternFill>
      </fill>
    </dxf>
    <dxf>
      <font>
        <color auto="1"/>
      </font>
      <fill>
        <patternFill>
          <bgColor theme="7" tint="0.39994506668294322"/>
        </patternFill>
      </fill>
    </dxf>
  </dxfs>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9</xdr:col>
      <xdr:colOff>206829</xdr:colOff>
      <xdr:row>12</xdr:row>
      <xdr:rowOff>10885</xdr:rowOff>
    </xdr:from>
    <xdr:to>
      <xdr:col>23</xdr:col>
      <xdr:colOff>370114</xdr:colOff>
      <xdr:row>12</xdr:row>
      <xdr:rowOff>10885</xdr:rowOff>
    </xdr:to>
    <xdr:cxnSp macro="">
      <xdr:nvCxnSpPr>
        <xdr:cNvPr id="2" name="Straight Connector 1">
          <a:extLst>
            <a:ext uri="{FF2B5EF4-FFF2-40B4-BE49-F238E27FC236}">
              <a16:creationId xmlns:a16="http://schemas.microsoft.com/office/drawing/2014/main" id="{973838BE-C579-B745-A94D-3D3520F66E2C}"/>
            </a:ext>
          </a:extLst>
        </xdr:cNvPr>
        <xdr:cNvCxnSpPr/>
      </xdr:nvCxnSpPr>
      <xdr:spPr>
        <a:xfrm>
          <a:off x="5439229" y="2360385"/>
          <a:ext cx="6157685" cy="0"/>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214582</xdr:colOff>
      <xdr:row>12</xdr:row>
      <xdr:rowOff>5812</xdr:rowOff>
    </xdr:from>
    <xdr:to>
      <xdr:col>9</xdr:col>
      <xdr:colOff>215935</xdr:colOff>
      <xdr:row>12</xdr:row>
      <xdr:rowOff>152400</xdr:rowOff>
    </xdr:to>
    <xdr:cxnSp macro="">
      <xdr:nvCxnSpPr>
        <xdr:cNvPr id="3" name="Straight Connector 2">
          <a:extLst>
            <a:ext uri="{FF2B5EF4-FFF2-40B4-BE49-F238E27FC236}">
              <a16:creationId xmlns:a16="http://schemas.microsoft.com/office/drawing/2014/main" id="{4A0AC35B-876F-D747-BF46-C7AAF0F48BA0}"/>
            </a:ext>
          </a:extLst>
        </xdr:cNvPr>
        <xdr:cNvCxnSpPr/>
      </xdr:nvCxnSpPr>
      <xdr:spPr>
        <a:xfrm flipH="1">
          <a:off x="5446982" y="2355312"/>
          <a:ext cx="1353" cy="146588"/>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322881</xdr:colOff>
      <xdr:row>12</xdr:row>
      <xdr:rowOff>12300</xdr:rowOff>
    </xdr:from>
    <xdr:to>
      <xdr:col>11</xdr:col>
      <xdr:colOff>324234</xdr:colOff>
      <xdr:row>12</xdr:row>
      <xdr:rowOff>158888</xdr:rowOff>
    </xdr:to>
    <xdr:cxnSp macro="">
      <xdr:nvCxnSpPr>
        <xdr:cNvPr id="4" name="Straight Connector 3">
          <a:extLst>
            <a:ext uri="{FF2B5EF4-FFF2-40B4-BE49-F238E27FC236}">
              <a16:creationId xmlns:a16="http://schemas.microsoft.com/office/drawing/2014/main" id="{6047DD07-91E1-C848-B57B-E131D1A494CF}"/>
            </a:ext>
          </a:extLst>
        </xdr:cNvPr>
        <xdr:cNvCxnSpPr/>
      </xdr:nvCxnSpPr>
      <xdr:spPr>
        <a:xfrm flipH="1">
          <a:off x="6533181" y="2361800"/>
          <a:ext cx="1353" cy="146588"/>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336904</xdr:colOff>
      <xdr:row>12</xdr:row>
      <xdr:rowOff>17098</xdr:rowOff>
    </xdr:from>
    <xdr:to>
      <xdr:col>13</xdr:col>
      <xdr:colOff>338257</xdr:colOff>
      <xdr:row>12</xdr:row>
      <xdr:rowOff>163686</xdr:rowOff>
    </xdr:to>
    <xdr:cxnSp macro="">
      <xdr:nvCxnSpPr>
        <xdr:cNvPr id="5" name="Straight Connector 4">
          <a:extLst>
            <a:ext uri="{FF2B5EF4-FFF2-40B4-BE49-F238E27FC236}">
              <a16:creationId xmlns:a16="http://schemas.microsoft.com/office/drawing/2014/main" id="{2DCE95D9-7A07-C843-94CF-A56C8CD58CDE}"/>
            </a:ext>
          </a:extLst>
        </xdr:cNvPr>
        <xdr:cNvCxnSpPr/>
      </xdr:nvCxnSpPr>
      <xdr:spPr>
        <a:xfrm flipH="1">
          <a:off x="7525104" y="2366598"/>
          <a:ext cx="1353" cy="146588"/>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327298</xdr:colOff>
      <xdr:row>12</xdr:row>
      <xdr:rowOff>9595</xdr:rowOff>
    </xdr:from>
    <xdr:to>
      <xdr:col>15</xdr:col>
      <xdr:colOff>328651</xdr:colOff>
      <xdr:row>12</xdr:row>
      <xdr:rowOff>156183</xdr:rowOff>
    </xdr:to>
    <xdr:cxnSp macro="">
      <xdr:nvCxnSpPr>
        <xdr:cNvPr id="6" name="Straight Connector 5">
          <a:extLst>
            <a:ext uri="{FF2B5EF4-FFF2-40B4-BE49-F238E27FC236}">
              <a16:creationId xmlns:a16="http://schemas.microsoft.com/office/drawing/2014/main" id="{8258ABDF-8C5A-E544-8B48-F527310EB87A}"/>
            </a:ext>
          </a:extLst>
        </xdr:cNvPr>
        <xdr:cNvCxnSpPr/>
      </xdr:nvCxnSpPr>
      <xdr:spPr>
        <a:xfrm flipH="1">
          <a:off x="8493398" y="2359095"/>
          <a:ext cx="1353" cy="146588"/>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324972</xdr:colOff>
      <xdr:row>12</xdr:row>
      <xdr:rowOff>17467</xdr:rowOff>
    </xdr:from>
    <xdr:to>
      <xdr:col>19</xdr:col>
      <xdr:colOff>326325</xdr:colOff>
      <xdr:row>12</xdr:row>
      <xdr:rowOff>164055</xdr:rowOff>
    </xdr:to>
    <xdr:cxnSp macro="">
      <xdr:nvCxnSpPr>
        <xdr:cNvPr id="7" name="Straight Connector 6">
          <a:extLst>
            <a:ext uri="{FF2B5EF4-FFF2-40B4-BE49-F238E27FC236}">
              <a16:creationId xmlns:a16="http://schemas.microsoft.com/office/drawing/2014/main" id="{44BC21FB-2D21-B548-AC60-9437008AA120}"/>
            </a:ext>
          </a:extLst>
        </xdr:cNvPr>
        <xdr:cNvCxnSpPr/>
      </xdr:nvCxnSpPr>
      <xdr:spPr>
        <a:xfrm flipH="1">
          <a:off x="9468972" y="2366967"/>
          <a:ext cx="1353" cy="146588"/>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359781</xdr:colOff>
      <xdr:row>12</xdr:row>
      <xdr:rowOff>9224</xdr:rowOff>
    </xdr:from>
    <xdr:to>
      <xdr:col>21</xdr:col>
      <xdr:colOff>361134</xdr:colOff>
      <xdr:row>12</xdr:row>
      <xdr:rowOff>155812</xdr:rowOff>
    </xdr:to>
    <xdr:cxnSp macro="">
      <xdr:nvCxnSpPr>
        <xdr:cNvPr id="8" name="Straight Connector 7">
          <a:extLst>
            <a:ext uri="{FF2B5EF4-FFF2-40B4-BE49-F238E27FC236}">
              <a16:creationId xmlns:a16="http://schemas.microsoft.com/office/drawing/2014/main" id="{9A51A6D2-34C7-A04A-B224-5979E6953D45}"/>
            </a:ext>
          </a:extLst>
        </xdr:cNvPr>
        <xdr:cNvCxnSpPr/>
      </xdr:nvCxnSpPr>
      <xdr:spPr>
        <a:xfrm flipH="1">
          <a:off x="10481681" y="2358724"/>
          <a:ext cx="1353" cy="146588"/>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359783</xdr:colOff>
      <xdr:row>12</xdr:row>
      <xdr:rowOff>6150</xdr:rowOff>
    </xdr:from>
    <xdr:to>
      <xdr:col>23</xdr:col>
      <xdr:colOff>361136</xdr:colOff>
      <xdr:row>12</xdr:row>
      <xdr:rowOff>152738</xdr:rowOff>
    </xdr:to>
    <xdr:cxnSp macro="">
      <xdr:nvCxnSpPr>
        <xdr:cNvPr id="9" name="Straight Connector 8">
          <a:extLst>
            <a:ext uri="{FF2B5EF4-FFF2-40B4-BE49-F238E27FC236}">
              <a16:creationId xmlns:a16="http://schemas.microsoft.com/office/drawing/2014/main" id="{E8AE1058-C4C9-3E48-AB15-D83437477E7B}"/>
            </a:ext>
          </a:extLst>
        </xdr:cNvPr>
        <xdr:cNvCxnSpPr/>
      </xdr:nvCxnSpPr>
      <xdr:spPr>
        <a:xfrm flipH="1">
          <a:off x="11586583" y="2355650"/>
          <a:ext cx="1353" cy="146588"/>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131957</xdr:colOff>
      <xdr:row>11</xdr:row>
      <xdr:rowOff>4330</xdr:rowOff>
    </xdr:from>
    <xdr:to>
      <xdr:col>16</xdr:col>
      <xdr:colOff>134216</xdr:colOff>
      <xdr:row>11</xdr:row>
      <xdr:rowOff>143539</xdr:rowOff>
    </xdr:to>
    <xdr:cxnSp macro="">
      <xdr:nvCxnSpPr>
        <xdr:cNvPr id="10" name="Straight Connector 9">
          <a:extLst>
            <a:ext uri="{FF2B5EF4-FFF2-40B4-BE49-F238E27FC236}">
              <a16:creationId xmlns:a16="http://schemas.microsoft.com/office/drawing/2014/main" id="{532BBAB8-77D0-FF43-9D60-F27185DAD833}"/>
            </a:ext>
          </a:extLst>
        </xdr:cNvPr>
        <xdr:cNvCxnSpPr/>
      </xdr:nvCxnSpPr>
      <xdr:spPr>
        <a:xfrm flipH="1">
          <a:off x="9063809" y="2190750"/>
          <a:ext cx="2259" cy="139209"/>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8665</xdr:colOff>
      <xdr:row>11</xdr:row>
      <xdr:rowOff>11108</xdr:rowOff>
    </xdr:from>
    <xdr:to>
      <xdr:col>4</xdr:col>
      <xdr:colOff>8665</xdr:colOff>
      <xdr:row>16</xdr:row>
      <xdr:rowOff>88863</xdr:rowOff>
    </xdr:to>
    <xdr:cxnSp macro="">
      <xdr:nvCxnSpPr>
        <xdr:cNvPr id="11" name="Straight Arrow Connector 10">
          <a:extLst>
            <a:ext uri="{FF2B5EF4-FFF2-40B4-BE49-F238E27FC236}">
              <a16:creationId xmlns:a16="http://schemas.microsoft.com/office/drawing/2014/main" id="{B68FB02D-B2BD-4149-93A1-0AC291E3F228}"/>
            </a:ext>
          </a:extLst>
        </xdr:cNvPr>
        <xdr:cNvCxnSpPr/>
      </xdr:nvCxnSpPr>
      <xdr:spPr>
        <a:xfrm>
          <a:off x="1748565" y="2208208"/>
          <a:ext cx="0" cy="928655"/>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1224600</xdr:colOff>
      <xdr:row>11</xdr:row>
      <xdr:rowOff>45077</xdr:rowOff>
    </xdr:from>
    <xdr:to>
      <xdr:col>6</xdr:col>
      <xdr:colOff>1224600</xdr:colOff>
      <xdr:row>16</xdr:row>
      <xdr:rowOff>117389</xdr:rowOff>
    </xdr:to>
    <xdr:cxnSp macro="">
      <xdr:nvCxnSpPr>
        <xdr:cNvPr id="12" name="Straight Arrow Connector 11">
          <a:extLst>
            <a:ext uri="{FF2B5EF4-FFF2-40B4-BE49-F238E27FC236}">
              <a16:creationId xmlns:a16="http://schemas.microsoft.com/office/drawing/2014/main" id="{F83A57AB-2DB3-0647-A638-FC531034BCA5}"/>
            </a:ext>
          </a:extLst>
        </xdr:cNvPr>
        <xdr:cNvCxnSpPr/>
      </xdr:nvCxnSpPr>
      <xdr:spPr>
        <a:xfrm>
          <a:off x="4796475" y="2259640"/>
          <a:ext cx="0" cy="1048624"/>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220264</xdr:colOff>
      <xdr:row>15</xdr:row>
      <xdr:rowOff>97865</xdr:rowOff>
    </xdr:from>
    <xdr:to>
      <xdr:col>23</xdr:col>
      <xdr:colOff>383549</xdr:colOff>
      <xdr:row>15</xdr:row>
      <xdr:rowOff>97865</xdr:rowOff>
    </xdr:to>
    <xdr:cxnSp macro="">
      <xdr:nvCxnSpPr>
        <xdr:cNvPr id="13" name="Straight Connector 12">
          <a:extLst>
            <a:ext uri="{FF2B5EF4-FFF2-40B4-BE49-F238E27FC236}">
              <a16:creationId xmlns:a16="http://schemas.microsoft.com/office/drawing/2014/main" id="{10D82BC1-461A-8744-99CC-D33E5828EE65}"/>
            </a:ext>
          </a:extLst>
        </xdr:cNvPr>
        <xdr:cNvCxnSpPr/>
      </xdr:nvCxnSpPr>
      <xdr:spPr>
        <a:xfrm>
          <a:off x="5336039" y="3067161"/>
          <a:ext cx="6227087" cy="0"/>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230205</xdr:colOff>
      <xdr:row>15</xdr:row>
      <xdr:rowOff>2278</xdr:rowOff>
    </xdr:from>
    <xdr:to>
      <xdr:col>9</xdr:col>
      <xdr:colOff>232290</xdr:colOff>
      <xdr:row>15</xdr:row>
      <xdr:rowOff>94563</xdr:rowOff>
    </xdr:to>
    <xdr:cxnSp macro="">
      <xdr:nvCxnSpPr>
        <xdr:cNvPr id="14" name="Straight Connector 13">
          <a:extLst>
            <a:ext uri="{FF2B5EF4-FFF2-40B4-BE49-F238E27FC236}">
              <a16:creationId xmlns:a16="http://schemas.microsoft.com/office/drawing/2014/main" id="{500F32C9-90BF-D049-9FA4-A764ECD5BA28}"/>
            </a:ext>
          </a:extLst>
        </xdr:cNvPr>
        <xdr:cNvCxnSpPr/>
      </xdr:nvCxnSpPr>
      <xdr:spPr>
        <a:xfrm flipH="1">
          <a:off x="5462605" y="2859778"/>
          <a:ext cx="2085" cy="92285"/>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338505</xdr:colOff>
      <xdr:row>15</xdr:row>
      <xdr:rowOff>2452</xdr:rowOff>
    </xdr:from>
    <xdr:to>
      <xdr:col>11</xdr:col>
      <xdr:colOff>340792</xdr:colOff>
      <xdr:row>15</xdr:row>
      <xdr:rowOff>101051</xdr:rowOff>
    </xdr:to>
    <xdr:cxnSp macro="">
      <xdr:nvCxnSpPr>
        <xdr:cNvPr id="15" name="Straight Connector 14">
          <a:extLst>
            <a:ext uri="{FF2B5EF4-FFF2-40B4-BE49-F238E27FC236}">
              <a16:creationId xmlns:a16="http://schemas.microsoft.com/office/drawing/2014/main" id="{FAB02090-2AB1-FE45-AC7B-C5F1A0602F63}"/>
            </a:ext>
          </a:extLst>
        </xdr:cNvPr>
        <xdr:cNvCxnSpPr/>
      </xdr:nvCxnSpPr>
      <xdr:spPr>
        <a:xfrm flipH="1">
          <a:off x="6548805" y="2859952"/>
          <a:ext cx="2287" cy="98599"/>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352528</xdr:colOff>
      <xdr:row>14</xdr:row>
      <xdr:rowOff>149556</xdr:rowOff>
    </xdr:from>
    <xdr:to>
      <xdr:col>13</xdr:col>
      <xdr:colOff>355502</xdr:colOff>
      <xdr:row>15</xdr:row>
      <xdr:rowOff>105849</xdr:rowOff>
    </xdr:to>
    <xdr:cxnSp macro="">
      <xdr:nvCxnSpPr>
        <xdr:cNvPr id="16" name="Straight Connector 15">
          <a:extLst>
            <a:ext uri="{FF2B5EF4-FFF2-40B4-BE49-F238E27FC236}">
              <a16:creationId xmlns:a16="http://schemas.microsoft.com/office/drawing/2014/main" id="{0B2A9547-4413-5E49-A864-B6D39E57D113}"/>
            </a:ext>
          </a:extLst>
        </xdr:cNvPr>
        <xdr:cNvCxnSpPr/>
      </xdr:nvCxnSpPr>
      <xdr:spPr>
        <a:xfrm flipH="1">
          <a:off x="7540728" y="2854656"/>
          <a:ext cx="2974" cy="108693"/>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343880</xdr:colOff>
      <xdr:row>15</xdr:row>
      <xdr:rowOff>2452</xdr:rowOff>
    </xdr:from>
    <xdr:to>
      <xdr:col>15</xdr:col>
      <xdr:colOff>345695</xdr:colOff>
      <xdr:row>15</xdr:row>
      <xdr:rowOff>95649</xdr:rowOff>
    </xdr:to>
    <xdr:cxnSp macro="">
      <xdr:nvCxnSpPr>
        <xdr:cNvPr id="17" name="Straight Connector 16">
          <a:extLst>
            <a:ext uri="{FF2B5EF4-FFF2-40B4-BE49-F238E27FC236}">
              <a16:creationId xmlns:a16="http://schemas.microsoft.com/office/drawing/2014/main" id="{30712142-7ABC-2B4F-AD35-61DA7A64774E}"/>
            </a:ext>
          </a:extLst>
        </xdr:cNvPr>
        <xdr:cNvCxnSpPr/>
      </xdr:nvCxnSpPr>
      <xdr:spPr>
        <a:xfrm flipH="1">
          <a:off x="8509980" y="2859952"/>
          <a:ext cx="1815" cy="93197"/>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345696</xdr:colOff>
      <xdr:row>15</xdr:row>
      <xdr:rowOff>0</xdr:rowOff>
    </xdr:from>
    <xdr:to>
      <xdr:col>19</xdr:col>
      <xdr:colOff>346157</xdr:colOff>
      <xdr:row>15</xdr:row>
      <xdr:rowOff>104760</xdr:rowOff>
    </xdr:to>
    <xdr:cxnSp macro="">
      <xdr:nvCxnSpPr>
        <xdr:cNvPr id="18" name="Straight Connector 17">
          <a:extLst>
            <a:ext uri="{FF2B5EF4-FFF2-40B4-BE49-F238E27FC236}">
              <a16:creationId xmlns:a16="http://schemas.microsoft.com/office/drawing/2014/main" id="{D3C8D007-E89B-D143-8B73-016FB57400CC}"/>
            </a:ext>
          </a:extLst>
        </xdr:cNvPr>
        <xdr:cNvCxnSpPr/>
      </xdr:nvCxnSpPr>
      <xdr:spPr>
        <a:xfrm>
          <a:off x="9489696" y="2857500"/>
          <a:ext cx="461" cy="104760"/>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377568</xdr:colOff>
      <xdr:row>14</xdr:row>
      <xdr:rowOff>149556</xdr:rowOff>
    </xdr:from>
    <xdr:to>
      <xdr:col>21</xdr:col>
      <xdr:colOff>378039</xdr:colOff>
      <xdr:row>15</xdr:row>
      <xdr:rowOff>102481</xdr:rowOff>
    </xdr:to>
    <xdr:cxnSp macro="">
      <xdr:nvCxnSpPr>
        <xdr:cNvPr id="19" name="Straight Connector 18">
          <a:extLst>
            <a:ext uri="{FF2B5EF4-FFF2-40B4-BE49-F238E27FC236}">
              <a16:creationId xmlns:a16="http://schemas.microsoft.com/office/drawing/2014/main" id="{B4A13A5E-84F4-1E46-835E-9990FE1078C5}"/>
            </a:ext>
          </a:extLst>
        </xdr:cNvPr>
        <xdr:cNvCxnSpPr/>
      </xdr:nvCxnSpPr>
      <xdr:spPr>
        <a:xfrm>
          <a:off x="10499468" y="2854656"/>
          <a:ext cx="471" cy="105325"/>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375116</xdr:colOff>
      <xdr:row>15</xdr:row>
      <xdr:rowOff>2452</xdr:rowOff>
    </xdr:from>
    <xdr:to>
      <xdr:col>23</xdr:col>
      <xdr:colOff>375406</xdr:colOff>
      <xdr:row>15</xdr:row>
      <xdr:rowOff>94901</xdr:rowOff>
    </xdr:to>
    <xdr:cxnSp macro="">
      <xdr:nvCxnSpPr>
        <xdr:cNvPr id="20" name="Straight Connector 19">
          <a:extLst>
            <a:ext uri="{FF2B5EF4-FFF2-40B4-BE49-F238E27FC236}">
              <a16:creationId xmlns:a16="http://schemas.microsoft.com/office/drawing/2014/main" id="{6C6CDAE5-C058-2241-9C13-F0A33D36756E}"/>
            </a:ext>
          </a:extLst>
        </xdr:cNvPr>
        <xdr:cNvCxnSpPr/>
      </xdr:nvCxnSpPr>
      <xdr:spPr>
        <a:xfrm>
          <a:off x="11601916" y="2859952"/>
          <a:ext cx="290" cy="92449"/>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178014</xdr:colOff>
      <xdr:row>15</xdr:row>
      <xdr:rowOff>97800</xdr:rowOff>
    </xdr:from>
    <xdr:to>
      <xdr:col>16</xdr:col>
      <xdr:colOff>184783</xdr:colOff>
      <xdr:row>16</xdr:row>
      <xdr:rowOff>126220</xdr:rowOff>
    </xdr:to>
    <xdr:cxnSp macro="">
      <xdr:nvCxnSpPr>
        <xdr:cNvPr id="21" name="Straight Arrow Connector 20">
          <a:extLst>
            <a:ext uri="{FF2B5EF4-FFF2-40B4-BE49-F238E27FC236}">
              <a16:creationId xmlns:a16="http://schemas.microsoft.com/office/drawing/2014/main" id="{FF1616B6-1F1F-FC40-9B01-5AF435C3168E}"/>
            </a:ext>
          </a:extLst>
        </xdr:cNvPr>
        <xdr:cNvCxnSpPr/>
      </xdr:nvCxnSpPr>
      <xdr:spPr>
        <a:xfrm>
          <a:off x="10140386" y="3110810"/>
          <a:ext cx="6769" cy="232527"/>
        </a:xfrm>
        <a:prstGeom prst="straightConnector1">
          <a:avLst/>
        </a:prstGeom>
        <a:ln w="1905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1166326</xdr:colOff>
      <xdr:row>24</xdr:row>
      <xdr:rowOff>10990</xdr:rowOff>
    </xdr:from>
    <xdr:to>
      <xdr:col>3</xdr:col>
      <xdr:colOff>1169421</xdr:colOff>
      <xdr:row>27</xdr:row>
      <xdr:rowOff>145790</xdr:rowOff>
    </xdr:to>
    <xdr:cxnSp macro="">
      <xdr:nvCxnSpPr>
        <xdr:cNvPr id="22" name="Straight Arrow Connector 21">
          <a:extLst>
            <a:ext uri="{FF2B5EF4-FFF2-40B4-BE49-F238E27FC236}">
              <a16:creationId xmlns:a16="http://schemas.microsoft.com/office/drawing/2014/main" id="{A39047D8-4E49-CA49-87F7-B39B5C9CB375}"/>
            </a:ext>
          </a:extLst>
        </xdr:cNvPr>
        <xdr:cNvCxnSpPr/>
      </xdr:nvCxnSpPr>
      <xdr:spPr>
        <a:xfrm flipH="1">
          <a:off x="2011913" y="4588822"/>
          <a:ext cx="3095" cy="659647"/>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147930</xdr:colOff>
      <xdr:row>27</xdr:row>
      <xdr:rowOff>3903</xdr:rowOff>
    </xdr:from>
    <xdr:to>
      <xdr:col>16</xdr:col>
      <xdr:colOff>147930</xdr:colOff>
      <xdr:row>29</xdr:row>
      <xdr:rowOff>6415</xdr:rowOff>
    </xdr:to>
    <xdr:cxnSp macro="">
      <xdr:nvCxnSpPr>
        <xdr:cNvPr id="24" name="Straight Arrow Connector 23">
          <a:extLst>
            <a:ext uri="{FF2B5EF4-FFF2-40B4-BE49-F238E27FC236}">
              <a16:creationId xmlns:a16="http://schemas.microsoft.com/office/drawing/2014/main" id="{A3D3ABA3-4F68-354B-AE67-3B21F5C0AA9F}"/>
            </a:ext>
          </a:extLst>
        </xdr:cNvPr>
        <xdr:cNvCxnSpPr/>
      </xdr:nvCxnSpPr>
      <xdr:spPr>
        <a:xfrm>
          <a:off x="10110302" y="5106582"/>
          <a:ext cx="0" cy="352410"/>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348803</xdr:colOff>
      <xdr:row>12</xdr:row>
      <xdr:rowOff>17887</xdr:rowOff>
    </xdr:from>
    <xdr:to>
      <xdr:col>17</xdr:col>
      <xdr:colOff>350156</xdr:colOff>
      <xdr:row>12</xdr:row>
      <xdr:rowOff>164475</xdr:rowOff>
    </xdr:to>
    <xdr:cxnSp macro="">
      <xdr:nvCxnSpPr>
        <xdr:cNvPr id="28" name="Straight Connector 27">
          <a:extLst>
            <a:ext uri="{FF2B5EF4-FFF2-40B4-BE49-F238E27FC236}">
              <a16:creationId xmlns:a16="http://schemas.microsoft.com/office/drawing/2014/main" id="{79C19006-17C3-8041-9C96-7C1D27B8C612}"/>
            </a:ext>
          </a:extLst>
        </xdr:cNvPr>
        <xdr:cNvCxnSpPr/>
      </xdr:nvCxnSpPr>
      <xdr:spPr>
        <a:xfrm flipH="1">
          <a:off x="9569718" y="2370070"/>
          <a:ext cx="1353" cy="146588"/>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348803</xdr:colOff>
      <xdr:row>14</xdr:row>
      <xdr:rowOff>187817</xdr:rowOff>
    </xdr:from>
    <xdr:to>
      <xdr:col>17</xdr:col>
      <xdr:colOff>350158</xdr:colOff>
      <xdr:row>15</xdr:row>
      <xdr:rowOff>107324</xdr:rowOff>
    </xdr:to>
    <xdr:cxnSp macro="">
      <xdr:nvCxnSpPr>
        <xdr:cNvPr id="30" name="Straight Connector 29">
          <a:extLst>
            <a:ext uri="{FF2B5EF4-FFF2-40B4-BE49-F238E27FC236}">
              <a16:creationId xmlns:a16="http://schemas.microsoft.com/office/drawing/2014/main" id="{CBF8F91C-273B-B44C-B819-67CDBEBEE43E}"/>
            </a:ext>
          </a:extLst>
        </xdr:cNvPr>
        <xdr:cNvCxnSpPr/>
      </xdr:nvCxnSpPr>
      <xdr:spPr>
        <a:xfrm flipH="1">
          <a:off x="9569718" y="2951409"/>
          <a:ext cx="1355" cy="125211"/>
        </a:xfrm>
        <a:prstGeom prst="line">
          <a:avLst/>
        </a:prstGeom>
        <a:ln w="19050">
          <a:solidFill>
            <a:schemeClr val="accent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1162957</xdr:colOff>
      <xdr:row>24</xdr:row>
      <xdr:rowOff>8268</xdr:rowOff>
    </xdr:from>
    <xdr:to>
      <xdr:col>6</xdr:col>
      <xdr:colOff>1166327</xdr:colOff>
      <xdr:row>27</xdr:row>
      <xdr:rowOff>136071</xdr:rowOff>
    </xdr:to>
    <xdr:cxnSp macro="">
      <xdr:nvCxnSpPr>
        <xdr:cNvPr id="29" name="Straight Arrow Connector 28">
          <a:extLst>
            <a:ext uri="{FF2B5EF4-FFF2-40B4-BE49-F238E27FC236}">
              <a16:creationId xmlns:a16="http://schemas.microsoft.com/office/drawing/2014/main" id="{7A6E60C4-7D60-432A-8EE9-0CD8C1316588}"/>
            </a:ext>
          </a:extLst>
        </xdr:cNvPr>
        <xdr:cNvCxnSpPr/>
      </xdr:nvCxnSpPr>
      <xdr:spPr>
        <a:xfrm>
          <a:off x="4729972" y="4586100"/>
          <a:ext cx="3370" cy="652650"/>
        </a:xfrm>
        <a:prstGeom prst="straightConnector1">
          <a:avLst/>
        </a:prstGeom>
        <a:ln w="190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11513</xdr:colOff>
      <xdr:row>3</xdr:row>
      <xdr:rowOff>5440</xdr:rowOff>
    </xdr:from>
    <xdr:to>
      <xdr:col>3</xdr:col>
      <xdr:colOff>692891</xdr:colOff>
      <xdr:row>3</xdr:row>
      <xdr:rowOff>194582</xdr:rowOff>
    </xdr:to>
    <xdr:sp macro="" textlink="">
      <xdr:nvSpPr>
        <xdr:cNvPr id="2" name="Rectangle 1">
          <a:extLst>
            <a:ext uri="{FF2B5EF4-FFF2-40B4-BE49-F238E27FC236}">
              <a16:creationId xmlns:a16="http://schemas.microsoft.com/office/drawing/2014/main" id="{7E7888A5-9CFB-40AA-9D0C-A7F7332442C2}"/>
            </a:ext>
          </a:extLst>
        </xdr:cNvPr>
        <xdr:cNvSpPr/>
      </xdr:nvSpPr>
      <xdr:spPr>
        <a:xfrm>
          <a:off x="2192237" y="662164"/>
          <a:ext cx="681378" cy="189142"/>
        </a:xfrm>
        <a:prstGeom prst="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4</xdr:col>
      <xdr:colOff>5138</xdr:colOff>
      <xdr:row>2</xdr:row>
      <xdr:rowOff>4509</xdr:rowOff>
    </xdr:from>
    <xdr:to>
      <xdr:col>4</xdr:col>
      <xdr:colOff>691959</xdr:colOff>
      <xdr:row>3</xdr:row>
      <xdr:rowOff>193651</xdr:rowOff>
    </xdr:to>
    <xdr:sp macro="" textlink="">
      <xdr:nvSpPr>
        <xdr:cNvPr id="3" name="Rectangle 2">
          <a:extLst>
            <a:ext uri="{FF2B5EF4-FFF2-40B4-BE49-F238E27FC236}">
              <a16:creationId xmlns:a16="http://schemas.microsoft.com/office/drawing/2014/main" id="{304969FE-D78A-457C-91D3-795AD0A90437}"/>
            </a:ext>
          </a:extLst>
        </xdr:cNvPr>
        <xdr:cNvSpPr/>
      </xdr:nvSpPr>
      <xdr:spPr>
        <a:xfrm>
          <a:off x="4978191" y="661233"/>
          <a:ext cx="686821" cy="189142"/>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11513</xdr:colOff>
      <xdr:row>3</xdr:row>
      <xdr:rowOff>5440</xdr:rowOff>
    </xdr:from>
    <xdr:to>
      <xdr:col>3</xdr:col>
      <xdr:colOff>692891</xdr:colOff>
      <xdr:row>3</xdr:row>
      <xdr:rowOff>194582</xdr:rowOff>
    </xdr:to>
    <xdr:sp macro="" textlink="">
      <xdr:nvSpPr>
        <xdr:cNvPr id="2" name="Rectangle 1">
          <a:extLst>
            <a:ext uri="{FF2B5EF4-FFF2-40B4-BE49-F238E27FC236}">
              <a16:creationId xmlns:a16="http://schemas.microsoft.com/office/drawing/2014/main" id="{B8683A54-8B1A-4B8C-B644-E2DE88A1FDCC}"/>
            </a:ext>
          </a:extLst>
        </xdr:cNvPr>
        <xdr:cNvSpPr/>
      </xdr:nvSpPr>
      <xdr:spPr>
        <a:xfrm>
          <a:off x="2191377" y="666747"/>
          <a:ext cx="686821" cy="189142"/>
        </a:xfrm>
        <a:prstGeom prst="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4</xdr:col>
      <xdr:colOff>5138</xdr:colOff>
      <xdr:row>2</xdr:row>
      <xdr:rowOff>4509</xdr:rowOff>
    </xdr:from>
    <xdr:to>
      <xdr:col>4</xdr:col>
      <xdr:colOff>691959</xdr:colOff>
      <xdr:row>3</xdr:row>
      <xdr:rowOff>193651</xdr:rowOff>
    </xdr:to>
    <xdr:sp macro="" textlink="">
      <xdr:nvSpPr>
        <xdr:cNvPr id="3" name="Rectangle 2">
          <a:extLst>
            <a:ext uri="{FF2B5EF4-FFF2-40B4-BE49-F238E27FC236}">
              <a16:creationId xmlns:a16="http://schemas.microsoft.com/office/drawing/2014/main" id="{30318F5A-792B-4E74-AC96-89B147B0E0CD}"/>
            </a:ext>
          </a:extLst>
        </xdr:cNvPr>
        <xdr:cNvSpPr/>
      </xdr:nvSpPr>
      <xdr:spPr>
        <a:xfrm>
          <a:off x="4981270" y="657225"/>
          <a:ext cx="686821" cy="197733"/>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11513</xdr:colOff>
      <xdr:row>3</xdr:row>
      <xdr:rowOff>5440</xdr:rowOff>
    </xdr:from>
    <xdr:to>
      <xdr:col>3</xdr:col>
      <xdr:colOff>692891</xdr:colOff>
      <xdr:row>3</xdr:row>
      <xdr:rowOff>194582</xdr:rowOff>
    </xdr:to>
    <xdr:sp macro="" textlink="">
      <xdr:nvSpPr>
        <xdr:cNvPr id="2" name="Rectangle 1">
          <a:extLst>
            <a:ext uri="{FF2B5EF4-FFF2-40B4-BE49-F238E27FC236}">
              <a16:creationId xmlns:a16="http://schemas.microsoft.com/office/drawing/2014/main" id="{DAA5FF89-A29F-4BD0-B2C7-9F2FBE6FF12F}"/>
            </a:ext>
          </a:extLst>
        </xdr:cNvPr>
        <xdr:cNvSpPr/>
      </xdr:nvSpPr>
      <xdr:spPr>
        <a:xfrm>
          <a:off x="2191377" y="666747"/>
          <a:ext cx="686821" cy="189142"/>
        </a:xfrm>
        <a:prstGeom prst="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4</xdr:col>
      <xdr:colOff>5138</xdr:colOff>
      <xdr:row>2</xdr:row>
      <xdr:rowOff>4509</xdr:rowOff>
    </xdr:from>
    <xdr:to>
      <xdr:col>4</xdr:col>
      <xdr:colOff>691959</xdr:colOff>
      <xdr:row>3</xdr:row>
      <xdr:rowOff>193651</xdr:rowOff>
    </xdr:to>
    <xdr:sp macro="" textlink="">
      <xdr:nvSpPr>
        <xdr:cNvPr id="3" name="Rectangle 2">
          <a:extLst>
            <a:ext uri="{FF2B5EF4-FFF2-40B4-BE49-F238E27FC236}">
              <a16:creationId xmlns:a16="http://schemas.microsoft.com/office/drawing/2014/main" id="{07D4CB41-8B30-4176-B086-721F1E0AD5D8}"/>
            </a:ext>
          </a:extLst>
        </xdr:cNvPr>
        <xdr:cNvSpPr/>
      </xdr:nvSpPr>
      <xdr:spPr>
        <a:xfrm>
          <a:off x="4981270" y="657225"/>
          <a:ext cx="686821" cy="197733"/>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11513</xdr:colOff>
      <xdr:row>3</xdr:row>
      <xdr:rowOff>5440</xdr:rowOff>
    </xdr:from>
    <xdr:to>
      <xdr:col>3</xdr:col>
      <xdr:colOff>692891</xdr:colOff>
      <xdr:row>3</xdr:row>
      <xdr:rowOff>194582</xdr:rowOff>
    </xdr:to>
    <xdr:sp macro="" textlink="">
      <xdr:nvSpPr>
        <xdr:cNvPr id="2" name="Rectangle 1">
          <a:extLst>
            <a:ext uri="{FF2B5EF4-FFF2-40B4-BE49-F238E27FC236}">
              <a16:creationId xmlns:a16="http://schemas.microsoft.com/office/drawing/2014/main" id="{6D2DDBD7-8E90-4209-BF28-1056E7F5119D}"/>
            </a:ext>
          </a:extLst>
        </xdr:cNvPr>
        <xdr:cNvSpPr/>
      </xdr:nvSpPr>
      <xdr:spPr>
        <a:xfrm>
          <a:off x="2191377" y="666747"/>
          <a:ext cx="686821" cy="189142"/>
        </a:xfrm>
        <a:prstGeom prst="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4</xdr:col>
      <xdr:colOff>5138</xdr:colOff>
      <xdr:row>2</xdr:row>
      <xdr:rowOff>4509</xdr:rowOff>
    </xdr:from>
    <xdr:to>
      <xdr:col>4</xdr:col>
      <xdr:colOff>691959</xdr:colOff>
      <xdr:row>3</xdr:row>
      <xdr:rowOff>193651</xdr:rowOff>
    </xdr:to>
    <xdr:sp macro="" textlink="">
      <xdr:nvSpPr>
        <xdr:cNvPr id="3" name="Rectangle 2">
          <a:extLst>
            <a:ext uri="{FF2B5EF4-FFF2-40B4-BE49-F238E27FC236}">
              <a16:creationId xmlns:a16="http://schemas.microsoft.com/office/drawing/2014/main" id="{1A2E4C68-9E96-4A74-86FF-7601A2D4AA2E}"/>
            </a:ext>
          </a:extLst>
        </xdr:cNvPr>
        <xdr:cNvSpPr/>
      </xdr:nvSpPr>
      <xdr:spPr>
        <a:xfrm>
          <a:off x="4981270" y="657225"/>
          <a:ext cx="686821" cy="197733"/>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11513</xdr:colOff>
      <xdr:row>3</xdr:row>
      <xdr:rowOff>5440</xdr:rowOff>
    </xdr:from>
    <xdr:to>
      <xdr:col>3</xdr:col>
      <xdr:colOff>692891</xdr:colOff>
      <xdr:row>3</xdr:row>
      <xdr:rowOff>194582</xdr:rowOff>
    </xdr:to>
    <xdr:sp macro="" textlink="">
      <xdr:nvSpPr>
        <xdr:cNvPr id="2" name="Rectangle 1">
          <a:extLst>
            <a:ext uri="{FF2B5EF4-FFF2-40B4-BE49-F238E27FC236}">
              <a16:creationId xmlns:a16="http://schemas.microsoft.com/office/drawing/2014/main" id="{30413F03-6E1C-4F5F-A1C4-161B041C7BD5}"/>
            </a:ext>
          </a:extLst>
        </xdr:cNvPr>
        <xdr:cNvSpPr/>
      </xdr:nvSpPr>
      <xdr:spPr>
        <a:xfrm>
          <a:off x="2191377" y="666747"/>
          <a:ext cx="686821" cy="189142"/>
        </a:xfrm>
        <a:prstGeom prst="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4</xdr:col>
      <xdr:colOff>5138</xdr:colOff>
      <xdr:row>2</xdr:row>
      <xdr:rowOff>4509</xdr:rowOff>
    </xdr:from>
    <xdr:to>
      <xdr:col>4</xdr:col>
      <xdr:colOff>691959</xdr:colOff>
      <xdr:row>3</xdr:row>
      <xdr:rowOff>193651</xdr:rowOff>
    </xdr:to>
    <xdr:sp macro="" textlink="">
      <xdr:nvSpPr>
        <xdr:cNvPr id="3" name="Rectangle 2">
          <a:extLst>
            <a:ext uri="{FF2B5EF4-FFF2-40B4-BE49-F238E27FC236}">
              <a16:creationId xmlns:a16="http://schemas.microsoft.com/office/drawing/2014/main" id="{545F9598-5269-4579-BA8D-E100B3B44F43}"/>
            </a:ext>
          </a:extLst>
        </xdr:cNvPr>
        <xdr:cNvSpPr/>
      </xdr:nvSpPr>
      <xdr:spPr>
        <a:xfrm>
          <a:off x="4981270" y="657225"/>
          <a:ext cx="686821" cy="197733"/>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3</xdr:col>
      <xdr:colOff>11513</xdr:colOff>
      <xdr:row>3</xdr:row>
      <xdr:rowOff>5440</xdr:rowOff>
    </xdr:from>
    <xdr:to>
      <xdr:col>3</xdr:col>
      <xdr:colOff>692891</xdr:colOff>
      <xdr:row>3</xdr:row>
      <xdr:rowOff>194582</xdr:rowOff>
    </xdr:to>
    <xdr:sp macro="" textlink="">
      <xdr:nvSpPr>
        <xdr:cNvPr id="4" name="Rectangle 3">
          <a:extLst>
            <a:ext uri="{FF2B5EF4-FFF2-40B4-BE49-F238E27FC236}">
              <a16:creationId xmlns:a16="http://schemas.microsoft.com/office/drawing/2014/main" id="{72ADCD6D-D0D8-4CBF-8F5D-92CB29E28901}"/>
            </a:ext>
          </a:extLst>
        </xdr:cNvPr>
        <xdr:cNvSpPr/>
      </xdr:nvSpPr>
      <xdr:spPr>
        <a:xfrm>
          <a:off x="2191377" y="666747"/>
          <a:ext cx="686821" cy="189142"/>
        </a:xfrm>
        <a:prstGeom prst="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4</xdr:col>
      <xdr:colOff>5138</xdr:colOff>
      <xdr:row>2</xdr:row>
      <xdr:rowOff>4509</xdr:rowOff>
    </xdr:from>
    <xdr:to>
      <xdr:col>4</xdr:col>
      <xdr:colOff>691959</xdr:colOff>
      <xdr:row>3</xdr:row>
      <xdr:rowOff>193651</xdr:rowOff>
    </xdr:to>
    <xdr:sp macro="" textlink="">
      <xdr:nvSpPr>
        <xdr:cNvPr id="5" name="Rectangle 4">
          <a:extLst>
            <a:ext uri="{FF2B5EF4-FFF2-40B4-BE49-F238E27FC236}">
              <a16:creationId xmlns:a16="http://schemas.microsoft.com/office/drawing/2014/main" id="{0A2E7ADC-06C0-4574-BEAD-E3230152A1D4}"/>
            </a:ext>
          </a:extLst>
        </xdr:cNvPr>
        <xdr:cNvSpPr/>
      </xdr:nvSpPr>
      <xdr:spPr>
        <a:xfrm>
          <a:off x="4981270" y="657225"/>
          <a:ext cx="686821" cy="197733"/>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11513</xdr:colOff>
      <xdr:row>3</xdr:row>
      <xdr:rowOff>5440</xdr:rowOff>
    </xdr:from>
    <xdr:to>
      <xdr:col>3</xdr:col>
      <xdr:colOff>692891</xdr:colOff>
      <xdr:row>3</xdr:row>
      <xdr:rowOff>194582</xdr:rowOff>
    </xdr:to>
    <xdr:sp macro="" textlink="">
      <xdr:nvSpPr>
        <xdr:cNvPr id="2" name="Rectangle 1">
          <a:extLst>
            <a:ext uri="{FF2B5EF4-FFF2-40B4-BE49-F238E27FC236}">
              <a16:creationId xmlns:a16="http://schemas.microsoft.com/office/drawing/2014/main" id="{6F594FC9-63C7-4C89-8CC6-3A90E738B9E1}"/>
            </a:ext>
          </a:extLst>
        </xdr:cNvPr>
        <xdr:cNvSpPr/>
      </xdr:nvSpPr>
      <xdr:spPr>
        <a:xfrm>
          <a:off x="2191377" y="666747"/>
          <a:ext cx="686821" cy="189142"/>
        </a:xfrm>
        <a:prstGeom prst="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4</xdr:col>
      <xdr:colOff>5138</xdr:colOff>
      <xdr:row>2</xdr:row>
      <xdr:rowOff>4509</xdr:rowOff>
    </xdr:from>
    <xdr:to>
      <xdr:col>4</xdr:col>
      <xdr:colOff>691959</xdr:colOff>
      <xdr:row>3</xdr:row>
      <xdr:rowOff>193651</xdr:rowOff>
    </xdr:to>
    <xdr:sp macro="" textlink="">
      <xdr:nvSpPr>
        <xdr:cNvPr id="3" name="Rectangle 2">
          <a:extLst>
            <a:ext uri="{FF2B5EF4-FFF2-40B4-BE49-F238E27FC236}">
              <a16:creationId xmlns:a16="http://schemas.microsoft.com/office/drawing/2014/main" id="{A70B6C19-E881-4942-ABBA-F95CC4FE2285}"/>
            </a:ext>
          </a:extLst>
        </xdr:cNvPr>
        <xdr:cNvSpPr/>
      </xdr:nvSpPr>
      <xdr:spPr>
        <a:xfrm>
          <a:off x="4981270" y="657225"/>
          <a:ext cx="686821" cy="197733"/>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11513</xdr:colOff>
      <xdr:row>3</xdr:row>
      <xdr:rowOff>5440</xdr:rowOff>
    </xdr:from>
    <xdr:to>
      <xdr:col>3</xdr:col>
      <xdr:colOff>692891</xdr:colOff>
      <xdr:row>3</xdr:row>
      <xdr:rowOff>194582</xdr:rowOff>
    </xdr:to>
    <xdr:sp macro="" textlink="">
      <xdr:nvSpPr>
        <xdr:cNvPr id="2" name="Rectangle 1">
          <a:extLst>
            <a:ext uri="{FF2B5EF4-FFF2-40B4-BE49-F238E27FC236}">
              <a16:creationId xmlns:a16="http://schemas.microsoft.com/office/drawing/2014/main" id="{B25FEC35-9AB1-4F90-B331-9D690FA18307}"/>
            </a:ext>
          </a:extLst>
        </xdr:cNvPr>
        <xdr:cNvSpPr/>
      </xdr:nvSpPr>
      <xdr:spPr>
        <a:xfrm>
          <a:off x="2191377" y="666747"/>
          <a:ext cx="686821" cy="189142"/>
        </a:xfrm>
        <a:prstGeom prst="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4</xdr:col>
      <xdr:colOff>5138</xdr:colOff>
      <xdr:row>2</xdr:row>
      <xdr:rowOff>4509</xdr:rowOff>
    </xdr:from>
    <xdr:to>
      <xdr:col>4</xdr:col>
      <xdr:colOff>691959</xdr:colOff>
      <xdr:row>3</xdr:row>
      <xdr:rowOff>193651</xdr:rowOff>
    </xdr:to>
    <xdr:sp macro="" textlink="">
      <xdr:nvSpPr>
        <xdr:cNvPr id="3" name="Rectangle 2">
          <a:extLst>
            <a:ext uri="{FF2B5EF4-FFF2-40B4-BE49-F238E27FC236}">
              <a16:creationId xmlns:a16="http://schemas.microsoft.com/office/drawing/2014/main" id="{8B552D1D-8126-4326-B15E-5BBB0A01A17C}"/>
            </a:ext>
          </a:extLst>
        </xdr:cNvPr>
        <xdr:cNvSpPr/>
      </xdr:nvSpPr>
      <xdr:spPr>
        <a:xfrm>
          <a:off x="4981270" y="657225"/>
          <a:ext cx="686821" cy="197733"/>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11513</xdr:colOff>
      <xdr:row>3</xdr:row>
      <xdr:rowOff>5440</xdr:rowOff>
    </xdr:from>
    <xdr:to>
      <xdr:col>3</xdr:col>
      <xdr:colOff>692891</xdr:colOff>
      <xdr:row>3</xdr:row>
      <xdr:rowOff>194582</xdr:rowOff>
    </xdr:to>
    <xdr:sp macro="" textlink="">
      <xdr:nvSpPr>
        <xdr:cNvPr id="2" name="Rectangle 1">
          <a:extLst>
            <a:ext uri="{FF2B5EF4-FFF2-40B4-BE49-F238E27FC236}">
              <a16:creationId xmlns:a16="http://schemas.microsoft.com/office/drawing/2014/main" id="{82778B98-BFC4-44DF-96BC-8D14E45419CD}"/>
            </a:ext>
          </a:extLst>
        </xdr:cNvPr>
        <xdr:cNvSpPr/>
      </xdr:nvSpPr>
      <xdr:spPr>
        <a:xfrm>
          <a:off x="2191377" y="666747"/>
          <a:ext cx="686821" cy="189142"/>
        </a:xfrm>
        <a:prstGeom prst="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4</xdr:col>
      <xdr:colOff>5138</xdr:colOff>
      <xdr:row>2</xdr:row>
      <xdr:rowOff>4509</xdr:rowOff>
    </xdr:from>
    <xdr:to>
      <xdr:col>4</xdr:col>
      <xdr:colOff>691959</xdr:colOff>
      <xdr:row>3</xdr:row>
      <xdr:rowOff>193651</xdr:rowOff>
    </xdr:to>
    <xdr:sp macro="" textlink="">
      <xdr:nvSpPr>
        <xdr:cNvPr id="3" name="Rectangle 2">
          <a:extLst>
            <a:ext uri="{FF2B5EF4-FFF2-40B4-BE49-F238E27FC236}">
              <a16:creationId xmlns:a16="http://schemas.microsoft.com/office/drawing/2014/main" id="{1B5BD11D-1913-4E32-AED3-A8BD71FD6A91}"/>
            </a:ext>
          </a:extLst>
        </xdr:cNvPr>
        <xdr:cNvSpPr/>
      </xdr:nvSpPr>
      <xdr:spPr>
        <a:xfrm>
          <a:off x="4981270" y="657225"/>
          <a:ext cx="686821" cy="197733"/>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11513</xdr:colOff>
      <xdr:row>3</xdr:row>
      <xdr:rowOff>5440</xdr:rowOff>
    </xdr:from>
    <xdr:to>
      <xdr:col>3</xdr:col>
      <xdr:colOff>692891</xdr:colOff>
      <xdr:row>3</xdr:row>
      <xdr:rowOff>194582</xdr:rowOff>
    </xdr:to>
    <xdr:sp macro="" textlink="">
      <xdr:nvSpPr>
        <xdr:cNvPr id="2" name="Rectangle 1">
          <a:extLst>
            <a:ext uri="{FF2B5EF4-FFF2-40B4-BE49-F238E27FC236}">
              <a16:creationId xmlns:a16="http://schemas.microsoft.com/office/drawing/2014/main" id="{52249DEC-D958-440F-871D-9DC77027E54F}"/>
            </a:ext>
          </a:extLst>
        </xdr:cNvPr>
        <xdr:cNvSpPr/>
      </xdr:nvSpPr>
      <xdr:spPr>
        <a:xfrm>
          <a:off x="2191377" y="666747"/>
          <a:ext cx="686821" cy="189142"/>
        </a:xfrm>
        <a:prstGeom prst="rect">
          <a:avLst/>
        </a:prstGeom>
        <a:solidFill>
          <a:schemeClr val="accent6"/>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twoCellAnchor>
    <xdr:from>
      <xdr:col>4</xdr:col>
      <xdr:colOff>5138</xdr:colOff>
      <xdr:row>2</xdr:row>
      <xdr:rowOff>4509</xdr:rowOff>
    </xdr:from>
    <xdr:to>
      <xdr:col>4</xdr:col>
      <xdr:colOff>691959</xdr:colOff>
      <xdr:row>3</xdr:row>
      <xdr:rowOff>193651</xdr:rowOff>
    </xdr:to>
    <xdr:sp macro="" textlink="">
      <xdr:nvSpPr>
        <xdr:cNvPr id="3" name="Rectangle 2">
          <a:extLst>
            <a:ext uri="{FF2B5EF4-FFF2-40B4-BE49-F238E27FC236}">
              <a16:creationId xmlns:a16="http://schemas.microsoft.com/office/drawing/2014/main" id="{53410288-718F-4913-933D-47D3AA570DCA}"/>
            </a:ext>
          </a:extLst>
        </xdr:cNvPr>
        <xdr:cNvSpPr/>
      </xdr:nvSpPr>
      <xdr:spPr>
        <a:xfrm>
          <a:off x="4981270" y="657225"/>
          <a:ext cx="686821" cy="197733"/>
        </a:xfrm>
        <a:prstGeom prst="rect">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DE"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2705100</xdr:colOff>
      <xdr:row>66</xdr:row>
      <xdr:rowOff>127000</xdr:rowOff>
    </xdr:to>
    <xdr:sp macro="" textlink="">
      <xdr:nvSpPr>
        <xdr:cNvPr id="2" name="AutoShape 3">
          <a:extLst>
            <a:ext uri="{FF2B5EF4-FFF2-40B4-BE49-F238E27FC236}">
              <a16:creationId xmlns:a16="http://schemas.microsoft.com/office/drawing/2014/main" id="{AD7FB02E-6108-7D41-8F13-44C3C36BFFA9}"/>
            </a:ext>
          </a:extLst>
        </xdr:cNvPr>
        <xdr:cNvSpPr>
          <a:spLocks noChangeArrowheads="1"/>
        </xdr:cNvSpPr>
      </xdr:nvSpPr>
      <xdr:spPr bwMode="auto">
        <a:xfrm>
          <a:off x="0" y="0"/>
          <a:ext cx="12700000" cy="591058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2705100</xdr:colOff>
      <xdr:row>66</xdr:row>
      <xdr:rowOff>127000</xdr:rowOff>
    </xdr:to>
    <xdr:sp macro="" textlink="">
      <xdr:nvSpPr>
        <xdr:cNvPr id="3" name="AutoShape 3">
          <a:extLst>
            <a:ext uri="{FF2B5EF4-FFF2-40B4-BE49-F238E27FC236}">
              <a16:creationId xmlns:a16="http://schemas.microsoft.com/office/drawing/2014/main" id="{EB69416E-69DF-D946-8F5F-81E36D415C6E}"/>
            </a:ext>
          </a:extLst>
        </xdr:cNvPr>
        <xdr:cNvSpPr>
          <a:spLocks noChangeArrowheads="1"/>
        </xdr:cNvSpPr>
      </xdr:nvSpPr>
      <xdr:spPr bwMode="auto">
        <a:xfrm>
          <a:off x="0" y="0"/>
          <a:ext cx="12700000" cy="59105800"/>
        </a:xfrm>
        <a:custGeom>
          <a:avLst/>
          <a:gdLst/>
          <a:ahLst/>
          <a:cxnLst/>
          <a:rect l="0" t="0" r="r" b="b"/>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2705100</xdr:colOff>
      <xdr:row>66</xdr:row>
      <xdr:rowOff>127000</xdr:rowOff>
    </xdr:to>
    <xdr:sp macro="" textlink="">
      <xdr:nvSpPr>
        <xdr:cNvPr id="4" name="AutoShape 3">
          <a:extLst>
            <a:ext uri="{FF2B5EF4-FFF2-40B4-BE49-F238E27FC236}">
              <a16:creationId xmlns:a16="http://schemas.microsoft.com/office/drawing/2014/main" id="{E2B636EE-147C-7E41-979F-ABA1C46B4FF7}"/>
            </a:ext>
          </a:extLst>
        </xdr:cNvPr>
        <xdr:cNvSpPr>
          <a:spLocks noChangeArrowheads="1"/>
        </xdr:cNvSpPr>
      </xdr:nvSpPr>
      <xdr:spPr bwMode="auto">
        <a:xfrm>
          <a:off x="0" y="0"/>
          <a:ext cx="12700000" cy="591058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2705100</xdr:colOff>
      <xdr:row>66</xdr:row>
      <xdr:rowOff>127000</xdr:rowOff>
    </xdr:to>
    <xdr:sp macro="" textlink="">
      <xdr:nvSpPr>
        <xdr:cNvPr id="5" name="AutoShape 3">
          <a:extLst>
            <a:ext uri="{FF2B5EF4-FFF2-40B4-BE49-F238E27FC236}">
              <a16:creationId xmlns:a16="http://schemas.microsoft.com/office/drawing/2014/main" id="{071B00DB-9CF2-C74E-95B3-EA45F757D341}"/>
            </a:ext>
          </a:extLst>
        </xdr:cNvPr>
        <xdr:cNvSpPr>
          <a:spLocks noChangeArrowheads="1"/>
        </xdr:cNvSpPr>
      </xdr:nvSpPr>
      <xdr:spPr bwMode="auto">
        <a:xfrm>
          <a:off x="0" y="0"/>
          <a:ext cx="12700000" cy="591058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2705100</xdr:colOff>
      <xdr:row>66</xdr:row>
      <xdr:rowOff>127000</xdr:rowOff>
    </xdr:to>
    <xdr:sp macro="" textlink="">
      <xdr:nvSpPr>
        <xdr:cNvPr id="6" name="AutoShape 3">
          <a:extLst>
            <a:ext uri="{FF2B5EF4-FFF2-40B4-BE49-F238E27FC236}">
              <a16:creationId xmlns:a16="http://schemas.microsoft.com/office/drawing/2014/main" id="{3F878143-0382-4E49-A7E2-3DC4DFCC5675}"/>
            </a:ext>
          </a:extLst>
        </xdr:cNvPr>
        <xdr:cNvSpPr>
          <a:spLocks noChangeArrowheads="1"/>
        </xdr:cNvSpPr>
      </xdr:nvSpPr>
      <xdr:spPr bwMode="auto">
        <a:xfrm>
          <a:off x="0" y="0"/>
          <a:ext cx="12700000" cy="591058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2705100</xdr:colOff>
      <xdr:row>66</xdr:row>
      <xdr:rowOff>127000</xdr:rowOff>
    </xdr:to>
    <xdr:sp macro="" textlink="">
      <xdr:nvSpPr>
        <xdr:cNvPr id="7" name="AutoShape 3">
          <a:extLst>
            <a:ext uri="{FF2B5EF4-FFF2-40B4-BE49-F238E27FC236}">
              <a16:creationId xmlns:a16="http://schemas.microsoft.com/office/drawing/2014/main" id="{7CCA1C6E-E3EC-C748-BC73-26193CD416C0}"/>
            </a:ext>
          </a:extLst>
        </xdr:cNvPr>
        <xdr:cNvSpPr>
          <a:spLocks noChangeArrowheads="1"/>
        </xdr:cNvSpPr>
      </xdr:nvSpPr>
      <xdr:spPr bwMode="auto">
        <a:xfrm>
          <a:off x="0" y="0"/>
          <a:ext cx="12700000" cy="591058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2705100</xdr:colOff>
      <xdr:row>67</xdr:row>
      <xdr:rowOff>127000</xdr:rowOff>
    </xdr:to>
    <xdr:sp macro="" textlink="">
      <xdr:nvSpPr>
        <xdr:cNvPr id="8" name="AutoShape 3">
          <a:extLst>
            <a:ext uri="{FF2B5EF4-FFF2-40B4-BE49-F238E27FC236}">
              <a16:creationId xmlns:a16="http://schemas.microsoft.com/office/drawing/2014/main" id="{60AD72A0-C037-0F41-B75E-2338FEE95F26}"/>
            </a:ext>
          </a:extLst>
        </xdr:cNvPr>
        <xdr:cNvSpPr>
          <a:spLocks noChangeArrowheads="1"/>
        </xdr:cNvSpPr>
      </xdr:nvSpPr>
      <xdr:spPr bwMode="auto">
        <a:xfrm>
          <a:off x="0" y="0"/>
          <a:ext cx="12700000" cy="59309000"/>
        </a:xfrm>
        <a:custGeom>
          <a:avLst/>
          <a:gdLst/>
          <a:ahLst/>
          <a:cxnLst/>
          <a:rect l="0" t="0" r="0" b="0"/>
          <a:pathLst/>
        </a:custGeom>
        <a:solidFill>
          <a:srgbClr val="FFFFFF"/>
        </a:solidFill>
        <a:ln w="9525">
          <a:solidFill>
            <a:srgbClr val="000000"/>
          </a:solidFill>
          <a:round/>
          <a:headEnd/>
          <a:tailEnd/>
        </a:ln>
      </xdr:spPr>
      <xdr:txBody>
        <a:bodyPr rtlCol="0"/>
        <a:lstStyle/>
        <a:p>
          <a:pPr algn="ctr"/>
          <a:endParaRPr lang="en-US"/>
        </a:p>
      </xdr:txBody>
    </xdr:sp>
    <xdr:clientData/>
  </xdr:twoCellAnchor>
  <xdr:twoCellAnchor>
    <xdr:from>
      <xdr:col>0</xdr:col>
      <xdr:colOff>0</xdr:colOff>
      <xdr:row>0</xdr:row>
      <xdr:rowOff>0</xdr:rowOff>
    </xdr:from>
    <xdr:to>
      <xdr:col>5</xdr:col>
      <xdr:colOff>2705100</xdr:colOff>
      <xdr:row>58</xdr:row>
      <xdr:rowOff>127000</xdr:rowOff>
    </xdr:to>
    <xdr:sp macro="" textlink="">
      <xdr:nvSpPr>
        <xdr:cNvPr id="9" name="AutoShape 3">
          <a:extLst>
            <a:ext uri="{FF2B5EF4-FFF2-40B4-BE49-F238E27FC236}">
              <a16:creationId xmlns:a16="http://schemas.microsoft.com/office/drawing/2014/main" id="{1716489B-8124-2642-816C-5FF2EF8D576F}"/>
            </a:ext>
          </a:extLst>
        </xdr:cNvPr>
        <xdr:cNvSpPr>
          <a:spLocks noChangeArrowheads="1"/>
        </xdr:cNvSpPr>
      </xdr:nvSpPr>
      <xdr:spPr bwMode="auto">
        <a:xfrm>
          <a:off x="0" y="0"/>
          <a:ext cx="12700000" cy="57480200"/>
        </a:xfrm>
        <a:custGeom>
          <a:avLst/>
          <a:gdLst/>
          <a:ahLst/>
          <a:cxnLst/>
          <a:rect l="0" t="0" r="0" b="0"/>
          <a:pathLst/>
        </a:custGeom>
        <a:solidFill>
          <a:srgbClr val="FFFFFF"/>
        </a:solid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external/A2A/Shared%20Documents/A2A/WS3_Knowledge/SDG%20Links/Adaptation%20NDC-SDG%20mapping%20tool_20180228_for%20review.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IJTEN/AppData/Local/Microsoft/Windows/Temporary%20Internet%20Files/Content.Outlook/GYKD0F2U/Copy%20of%20SDG-NDC_Tool-version_Jan%2022.2018%20(Jonna)J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essiegranadillos/Library/Containers/com.apple.mail/Data/Library/Mail%20Downloads/67538FFB-786C-4072-8195-58E45B0B00EB/SDG-NDC_Tool_22Feb.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external/A2A/Shared%20Documents/A2A/WS3_Knowledge/SDG%20Links/Adaptation%20NDC-SDG%20mapping%20tool_201803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 adaptation"/>
      <sheetName val="Overview"/>
      <sheetName val="General"/>
      <sheetName val="Agriculture"/>
      <sheetName val="Coastal Zone"/>
      <sheetName val="Forestry"/>
      <sheetName val="Ecosystem"/>
      <sheetName val="Energy"/>
      <sheetName val="Health"/>
      <sheetName val="Transport"/>
      <sheetName val="Urban"/>
      <sheetName val="References"/>
      <sheetName val="Legend"/>
      <sheetName val="17 SDGs"/>
      <sheetName val="WB adaptation NDCs"/>
      <sheetName val="Short-listed  NDCs"/>
      <sheetName val="SDGs"/>
      <sheetName val="SDG Indicators"/>
    </sheetNames>
    <sheetDataSet>
      <sheetData sheetId="0" refreshError="1"/>
      <sheetData sheetId="1" refreshError="1"/>
      <sheetData sheetId="2">
        <row r="5">
          <cell r="C5" t="str">
            <v>1.1</v>
          </cell>
          <cell r="D5" t="str">
            <v>Finance</v>
          </cell>
          <cell r="F5">
            <v>1</v>
          </cell>
        </row>
        <row r="6">
          <cell r="C6" t="str">
            <v>1.2</v>
          </cell>
          <cell r="D6" t="str">
            <v>Capacity</v>
          </cell>
          <cell r="F6">
            <v>1</v>
          </cell>
        </row>
        <row r="7">
          <cell r="C7" t="str">
            <v>1.2</v>
          </cell>
          <cell r="D7" t="str">
            <v>Finance</v>
          </cell>
          <cell r="F7">
            <v>1</v>
          </cell>
        </row>
        <row r="8">
          <cell r="C8" t="str">
            <v>1.3</v>
          </cell>
        </row>
        <row r="9">
          <cell r="C9" t="str">
            <v>1.4</v>
          </cell>
          <cell r="D9" t="str">
            <v>Capacity</v>
          </cell>
          <cell r="F9">
            <v>1</v>
          </cell>
        </row>
        <row r="10">
          <cell r="C10" t="str">
            <v>1.4</v>
          </cell>
          <cell r="D10" t="str">
            <v>Finance</v>
          </cell>
          <cell r="F10">
            <v>1</v>
          </cell>
        </row>
        <row r="11">
          <cell r="C11" t="str">
            <v>1.4</v>
          </cell>
          <cell r="D11" t="str">
            <v>Finance</v>
          </cell>
          <cell r="F11">
            <v>1</v>
          </cell>
        </row>
        <row r="12">
          <cell r="C12" t="str">
            <v>1.4</v>
          </cell>
          <cell r="D12" t="str">
            <v>Finance</v>
          </cell>
          <cell r="F12">
            <v>-1</v>
          </cell>
        </row>
        <row r="13">
          <cell r="C13" t="str">
            <v>1.4</v>
          </cell>
          <cell r="D13" t="str">
            <v>Social_services</v>
          </cell>
          <cell r="F13">
            <v>1</v>
          </cell>
        </row>
        <row r="14">
          <cell r="C14" t="str">
            <v>1.5</v>
          </cell>
          <cell r="D14" t="str">
            <v>Awareness</v>
          </cell>
          <cell r="F14">
            <v>1</v>
          </cell>
        </row>
        <row r="15">
          <cell r="C15" t="str">
            <v>1.5</v>
          </cell>
          <cell r="D15" t="str">
            <v>Social_services</v>
          </cell>
          <cell r="F15">
            <v>1</v>
          </cell>
        </row>
        <row r="16">
          <cell r="C16" t="str">
            <v>1.5</v>
          </cell>
          <cell r="D16" t="str">
            <v>Finance</v>
          </cell>
          <cell r="F16">
            <v>1</v>
          </cell>
        </row>
        <row r="17">
          <cell r="C17" t="str">
            <v>1.5</v>
          </cell>
          <cell r="D17" t="str">
            <v>Finance</v>
          </cell>
          <cell r="F17">
            <v>-1</v>
          </cell>
        </row>
        <row r="18">
          <cell r="C18" t="str">
            <v>1.a</v>
          </cell>
          <cell r="D18" t="str">
            <v>Capacity</v>
          </cell>
          <cell r="F18">
            <v>1</v>
          </cell>
        </row>
        <row r="19">
          <cell r="C19" t="str">
            <v>1.b</v>
          </cell>
          <cell r="D19" t="str">
            <v>Capacity</v>
          </cell>
          <cell r="F19">
            <v>1</v>
          </cell>
        </row>
        <row r="20">
          <cell r="C20" t="str">
            <v>1.b</v>
          </cell>
          <cell r="D20" t="str">
            <v>Social_services</v>
          </cell>
          <cell r="F20">
            <v>1</v>
          </cell>
        </row>
        <row r="21">
          <cell r="C21" t="str">
            <v>1.b</v>
          </cell>
          <cell r="D21" t="str">
            <v>Capacity</v>
          </cell>
          <cell r="F21">
            <v>1</v>
          </cell>
        </row>
        <row r="22">
          <cell r="C22" t="str">
            <v>2.1</v>
          </cell>
          <cell r="D22" t="str">
            <v>Capacity</v>
          </cell>
          <cell r="F22">
            <v>1</v>
          </cell>
        </row>
        <row r="23">
          <cell r="C23" t="str">
            <v>2.1</v>
          </cell>
          <cell r="D23" t="str">
            <v>Finance</v>
          </cell>
          <cell r="F23">
            <v>1</v>
          </cell>
        </row>
        <row r="24">
          <cell r="C24" t="str">
            <v>2.2</v>
          </cell>
          <cell r="D24" t="str">
            <v>Capacity</v>
          </cell>
          <cell r="F24">
            <v>1</v>
          </cell>
        </row>
        <row r="25">
          <cell r="C25" t="str">
            <v>2.2</v>
          </cell>
          <cell r="D25" t="str">
            <v>Finance</v>
          </cell>
          <cell r="F25">
            <v>1</v>
          </cell>
        </row>
        <row r="26">
          <cell r="C26" t="str">
            <v>2.3</v>
          </cell>
          <cell r="D26" t="str">
            <v>Capacity</v>
          </cell>
          <cell r="F26">
            <v>1</v>
          </cell>
        </row>
        <row r="27">
          <cell r="C27" t="str">
            <v>2.3</v>
          </cell>
          <cell r="D27" t="str">
            <v>Finance</v>
          </cell>
          <cell r="F27">
            <v>1</v>
          </cell>
        </row>
        <row r="28">
          <cell r="C28" t="str">
            <v>2.4</v>
          </cell>
        </row>
        <row r="29">
          <cell r="C29" t="str">
            <v>2.4</v>
          </cell>
        </row>
        <row r="30">
          <cell r="C30" t="str">
            <v>2.4</v>
          </cell>
        </row>
        <row r="31">
          <cell r="C31" t="str">
            <v>2.5</v>
          </cell>
          <cell r="D31" t="str">
            <v>Capacity</v>
          </cell>
          <cell r="F31">
            <v>1</v>
          </cell>
        </row>
        <row r="32">
          <cell r="C32" t="str">
            <v>2.a</v>
          </cell>
          <cell r="D32" t="str">
            <v>Capacity</v>
          </cell>
          <cell r="F32">
            <v>1</v>
          </cell>
        </row>
        <row r="33">
          <cell r="C33" t="str">
            <v>2.b</v>
          </cell>
          <cell r="D33" t="str">
            <v>Capacity</v>
          </cell>
          <cell r="F33">
            <v>1</v>
          </cell>
        </row>
        <row r="34">
          <cell r="C34" t="str">
            <v>2.c</v>
          </cell>
          <cell r="D34" t="str">
            <v>Awareness</v>
          </cell>
          <cell r="F34">
            <v>1</v>
          </cell>
        </row>
        <row r="35">
          <cell r="C35" t="str">
            <v>2.c</v>
          </cell>
          <cell r="D35" t="str">
            <v>Social_services</v>
          </cell>
          <cell r="F35">
            <v>1</v>
          </cell>
        </row>
        <row r="36">
          <cell r="C36" t="str">
            <v>2.c</v>
          </cell>
          <cell r="D36" t="str">
            <v>Capacity</v>
          </cell>
          <cell r="F36">
            <v>1</v>
          </cell>
        </row>
        <row r="37">
          <cell r="C37" t="str">
            <v>2.c</v>
          </cell>
          <cell r="D37" t="str">
            <v>Capacity</v>
          </cell>
          <cell r="F37">
            <v>1</v>
          </cell>
        </row>
        <row r="38">
          <cell r="C38" t="str">
            <v>3.1</v>
          </cell>
          <cell r="D38" t="str">
            <v>Capacity</v>
          </cell>
          <cell r="F38">
            <v>1</v>
          </cell>
        </row>
        <row r="39">
          <cell r="C39" t="str">
            <v>3.2</v>
          </cell>
          <cell r="D39" t="str">
            <v>Capacity</v>
          </cell>
          <cell r="F39">
            <v>1</v>
          </cell>
        </row>
        <row r="40">
          <cell r="C40" t="str">
            <v>3.3</v>
          </cell>
          <cell r="D40" t="str">
            <v>Awareness</v>
          </cell>
          <cell r="F40">
            <v>1</v>
          </cell>
        </row>
        <row r="41">
          <cell r="C41" t="str">
            <v>3.3</v>
          </cell>
          <cell r="D41" t="str">
            <v>Capacity</v>
          </cell>
          <cell r="F41">
            <v>1</v>
          </cell>
        </row>
        <row r="42">
          <cell r="C42" t="str">
            <v>3.3</v>
          </cell>
          <cell r="D42" t="str">
            <v>Capacity</v>
          </cell>
          <cell r="F42">
            <v>1</v>
          </cell>
        </row>
        <row r="43">
          <cell r="C43" t="str">
            <v>3.4</v>
          </cell>
          <cell r="D43" t="str">
            <v>Capacity</v>
          </cell>
          <cell r="F43">
            <v>1</v>
          </cell>
        </row>
        <row r="44">
          <cell r="C44" t="str">
            <v>3.4</v>
          </cell>
          <cell r="D44" t="str">
            <v>Capacity</v>
          </cell>
          <cell r="F44">
            <v>1</v>
          </cell>
        </row>
        <row r="45">
          <cell r="C45" t="str">
            <v>3.5</v>
          </cell>
        </row>
        <row r="46">
          <cell r="C46" t="str">
            <v>3.6</v>
          </cell>
        </row>
        <row r="47">
          <cell r="C47" t="str">
            <v>3.7</v>
          </cell>
        </row>
        <row r="48">
          <cell r="C48" t="str">
            <v>3.8</v>
          </cell>
        </row>
        <row r="49">
          <cell r="C49" t="str">
            <v>3.9</v>
          </cell>
        </row>
        <row r="50">
          <cell r="C50" t="str">
            <v>3.9</v>
          </cell>
        </row>
        <row r="51">
          <cell r="C51" t="str">
            <v>3.9</v>
          </cell>
          <cell r="D51" t="str">
            <v>Awareness</v>
          </cell>
          <cell r="F51">
            <v>1</v>
          </cell>
        </row>
        <row r="52">
          <cell r="C52" t="str">
            <v>3.a</v>
          </cell>
        </row>
        <row r="53">
          <cell r="C53" t="str">
            <v>3.b</v>
          </cell>
          <cell r="D53" t="str">
            <v>Social_services</v>
          </cell>
          <cell r="F53">
            <v>1</v>
          </cell>
        </row>
        <row r="54">
          <cell r="C54" t="str">
            <v>3.c</v>
          </cell>
          <cell r="D54" t="str">
            <v>Awareness</v>
          </cell>
          <cell r="F54">
            <v>1</v>
          </cell>
        </row>
        <row r="55">
          <cell r="C55" t="str">
            <v>3.d</v>
          </cell>
          <cell r="D55" t="str">
            <v>Capacity</v>
          </cell>
          <cell r="F55">
            <v>1</v>
          </cell>
        </row>
        <row r="56">
          <cell r="C56" t="str">
            <v>4.1</v>
          </cell>
          <cell r="D56" t="str">
            <v>Finance</v>
          </cell>
          <cell r="F56">
            <v>1</v>
          </cell>
        </row>
        <row r="57">
          <cell r="C57" t="str">
            <v>4.2</v>
          </cell>
        </row>
        <row r="58">
          <cell r="C58" t="str">
            <v>4.3</v>
          </cell>
          <cell r="D58" t="str">
            <v>Capacity</v>
          </cell>
          <cell r="F58">
            <v>1</v>
          </cell>
        </row>
        <row r="59">
          <cell r="C59" t="str">
            <v>4.4</v>
          </cell>
        </row>
        <row r="60">
          <cell r="C60" t="str">
            <v>4.5</v>
          </cell>
          <cell r="D60" t="str">
            <v>Capacity</v>
          </cell>
          <cell r="F60">
            <v>1</v>
          </cell>
        </row>
        <row r="61">
          <cell r="C61" t="str">
            <v>4.6</v>
          </cell>
          <cell r="D61" t="str">
            <v>Finance</v>
          </cell>
          <cell r="F61">
            <v>1</v>
          </cell>
        </row>
        <row r="62">
          <cell r="C62" t="str">
            <v>4.7</v>
          </cell>
          <cell r="D62" t="str">
            <v>Capacity</v>
          </cell>
          <cell r="F62">
            <v>1</v>
          </cell>
        </row>
        <row r="63">
          <cell r="C63" t="str">
            <v>4.7</v>
          </cell>
          <cell r="D63" t="str">
            <v>Awareness</v>
          </cell>
          <cell r="F63">
            <v>1</v>
          </cell>
        </row>
        <row r="64">
          <cell r="C64" t="str">
            <v>4.a</v>
          </cell>
        </row>
        <row r="65">
          <cell r="C65" t="str">
            <v>4.b</v>
          </cell>
        </row>
        <row r="66">
          <cell r="C66" t="str">
            <v>4.c</v>
          </cell>
        </row>
        <row r="67">
          <cell r="C67" t="str">
            <v>5.1</v>
          </cell>
          <cell r="D67" t="str">
            <v>Awareness</v>
          </cell>
          <cell r="F67">
            <v>1</v>
          </cell>
        </row>
        <row r="68">
          <cell r="C68" t="str">
            <v>5.1</v>
          </cell>
          <cell r="D68" t="str">
            <v>Capacity</v>
          </cell>
          <cell r="F68">
            <v>1</v>
          </cell>
        </row>
        <row r="69">
          <cell r="C69" t="str">
            <v>5.1</v>
          </cell>
          <cell r="D69" t="str">
            <v>Finance</v>
          </cell>
          <cell r="F69">
            <v>1</v>
          </cell>
        </row>
        <row r="70">
          <cell r="C70" t="str">
            <v>5.1</v>
          </cell>
          <cell r="D70" t="str">
            <v>Social_services</v>
          </cell>
          <cell r="F70">
            <v>1</v>
          </cell>
        </row>
        <row r="71">
          <cell r="C71" t="str">
            <v>5.2</v>
          </cell>
        </row>
        <row r="72">
          <cell r="C72" t="str">
            <v>5.3</v>
          </cell>
        </row>
        <row r="73">
          <cell r="C73" t="str">
            <v>5.4</v>
          </cell>
        </row>
        <row r="74">
          <cell r="C74" t="str">
            <v>5.5</v>
          </cell>
        </row>
        <row r="75">
          <cell r="C75" t="str">
            <v>5.6</v>
          </cell>
        </row>
        <row r="76">
          <cell r="C76" t="str">
            <v>5.a</v>
          </cell>
          <cell r="D76" t="str">
            <v>Finance</v>
          </cell>
          <cell r="F76">
            <v>1</v>
          </cell>
        </row>
        <row r="77">
          <cell r="C77" t="str">
            <v>5.b</v>
          </cell>
        </row>
        <row r="78">
          <cell r="C78" t="str">
            <v>5.c</v>
          </cell>
          <cell r="D78" t="str">
            <v>Capacity</v>
          </cell>
          <cell r="F78">
            <v>1</v>
          </cell>
        </row>
        <row r="79">
          <cell r="C79" t="str">
            <v>6.1</v>
          </cell>
          <cell r="D79" t="str">
            <v>Finance</v>
          </cell>
          <cell r="F79">
            <v>1</v>
          </cell>
        </row>
        <row r="80">
          <cell r="C80" t="str">
            <v>6.2</v>
          </cell>
          <cell r="D80" t="str">
            <v>Awareness</v>
          </cell>
          <cell r="F80">
            <v>1</v>
          </cell>
        </row>
        <row r="81">
          <cell r="C81" t="str">
            <v>6.2</v>
          </cell>
          <cell r="D81" t="str">
            <v>Capacity</v>
          </cell>
          <cell r="F81">
            <v>1</v>
          </cell>
        </row>
        <row r="82">
          <cell r="C82" t="str">
            <v>6.3</v>
          </cell>
          <cell r="D82" t="str">
            <v>Awareness</v>
          </cell>
          <cell r="F82">
            <v>1</v>
          </cell>
        </row>
        <row r="83">
          <cell r="C83" t="str">
            <v>6.3</v>
          </cell>
        </row>
        <row r="84">
          <cell r="C84" t="str">
            <v>6.3</v>
          </cell>
        </row>
        <row r="85">
          <cell r="C85" t="str">
            <v>6.3</v>
          </cell>
        </row>
        <row r="86">
          <cell r="C86" t="str">
            <v>6.4</v>
          </cell>
          <cell r="D86" t="str">
            <v>Awareness</v>
          </cell>
          <cell r="F86">
            <v>1</v>
          </cell>
        </row>
        <row r="87">
          <cell r="C87" t="str">
            <v>6.4</v>
          </cell>
          <cell r="D87" t="str">
            <v>Social_services</v>
          </cell>
          <cell r="F87">
            <v>1</v>
          </cell>
        </row>
        <row r="88">
          <cell r="C88" t="str">
            <v>6.4</v>
          </cell>
        </row>
        <row r="89">
          <cell r="C89" t="str">
            <v>6.4</v>
          </cell>
        </row>
        <row r="90">
          <cell r="C90" t="str">
            <v>6.5</v>
          </cell>
          <cell r="D90" t="str">
            <v>Capacity</v>
          </cell>
          <cell r="F90">
            <v>1</v>
          </cell>
        </row>
        <row r="91">
          <cell r="C91" t="str">
            <v>6.6</v>
          </cell>
          <cell r="D91" t="str">
            <v>Finance</v>
          </cell>
          <cell r="F91">
            <v>1</v>
          </cell>
        </row>
        <row r="92">
          <cell r="C92" t="str">
            <v>6.6</v>
          </cell>
          <cell r="D92" t="str">
            <v>Capacity</v>
          </cell>
          <cell r="F92">
            <v>1</v>
          </cell>
        </row>
        <row r="93">
          <cell r="C93" t="str">
            <v>6.6</v>
          </cell>
        </row>
        <row r="94">
          <cell r="C94" t="str">
            <v>6.a</v>
          </cell>
          <cell r="D94" t="str">
            <v>Capacity</v>
          </cell>
          <cell r="F94">
            <v>1</v>
          </cell>
        </row>
        <row r="95">
          <cell r="C95" t="str">
            <v>6.b</v>
          </cell>
          <cell r="D95" t="str">
            <v>Finance</v>
          </cell>
          <cell r="F95">
            <v>1</v>
          </cell>
        </row>
        <row r="96">
          <cell r="C96" t="str">
            <v>6.b</v>
          </cell>
          <cell r="D96" t="str">
            <v>Awareness</v>
          </cell>
          <cell r="F96">
            <v>1</v>
          </cell>
        </row>
        <row r="97">
          <cell r="C97" t="str">
            <v>7.1</v>
          </cell>
          <cell r="D97" t="str">
            <v>Capacity</v>
          </cell>
          <cell r="F97">
            <v>-1</v>
          </cell>
        </row>
        <row r="98">
          <cell r="C98" t="str">
            <v>7.1</v>
          </cell>
          <cell r="D98" t="str">
            <v>Capacity</v>
          </cell>
          <cell r="F98">
            <v>1</v>
          </cell>
        </row>
        <row r="99">
          <cell r="C99" t="str">
            <v>7.1</v>
          </cell>
          <cell r="D99" t="str">
            <v>Finance</v>
          </cell>
          <cell r="F99">
            <v>1</v>
          </cell>
        </row>
        <row r="100">
          <cell r="C100" t="str">
            <v>7.2</v>
          </cell>
          <cell r="D100" t="str">
            <v>Finance</v>
          </cell>
          <cell r="F100">
            <v>1</v>
          </cell>
        </row>
        <row r="101">
          <cell r="C101" t="str">
            <v>7.3</v>
          </cell>
          <cell r="D101" t="str">
            <v>Awareness</v>
          </cell>
          <cell r="F101">
            <v>1</v>
          </cell>
        </row>
        <row r="102">
          <cell r="C102" t="str">
            <v>7.a</v>
          </cell>
          <cell r="D102" t="str">
            <v>Finance</v>
          </cell>
          <cell r="F102">
            <v>1</v>
          </cell>
        </row>
        <row r="103">
          <cell r="C103" t="str">
            <v>7.b</v>
          </cell>
          <cell r="D103" t="str">
            <v>Finance</v>
          </cell>
          <cell r="F103">
            <v>1</v>
          </cell>
        </row>
        <row r="104">
          <cell r="C104" t="str">
            <v>8.1</v>
          </cell>
          <cell r="D104" t="str">
            <v>Capacity</v>
          </cell>
          <cell r="F104">
            <v>1</v>
          </cell>
        </row>
        <row r="105">
          <cell r="C105" t="str">
            <v>8.1</v>
          </cell>
          <cell r="D105" t="str">
            <v>Capacity</v>
          </cell>
          <cell r="F105">
            <v>1</v>
          </cell>
        </row>
        <row r="106">
          <cell r="C106" t="str">
            <v>8.1</v>
          </cell>
          <cell r="D106" t="str">
            <v>Finance</v>
          </cell>
          <cell r="F106">
            <v>1</v>
          </cell>
        </row>
        <row r="107">
          <cell r="C107" t="str">
            <v>8.2</v>
          </cell>
          <cell r="D107" t="str">
            <v>Social_services</v>
          </cell>
          <cell r="F107">
            <v>1</v>
          </cell>
        </row>
        <row r="108">
          <cell r="C108" t="str">
            <v>8.2</v>
          </cell>
          <cell r="D108" t="str">
            <v>Capacity</v>
          </cell>
          <cell r="F108">
            <v>1</v>
          </cell>
        </row>
        <row r="109">
          <cell r="C109" t="str">
            <v>8.3</v>
          </cell>
          <cell r="D109" t="str">
            <v>Finance</v>
          </cell>
          <cell r="F109">
            <v>1</v>
          </cell>
        </row>
        <row r="110">
          <cell r="C110" t="str">
            <v>8.4</v>
          </cell>
          <cell r="D110" t="str">
            <v>Capacity</v>
          </cell>
          <cell r="F110">
            <v>1</v>
          </cell>
        </row>
        <row r="111">
          <cell r="C111" t="str">
            <v>8.5</v>
          </cell>
        </row>
        <row r="112">
          <cell r="C112" t="str">
            <v>8.6</v>
          </cell>
        </row>
        <row r="113">
          <cell r="C113" t="str">
            <v>8.7</v>
          </cell>
        </row>
        <row r="114">
          <cell r="C114" t="str">
            <v>8.8</v>
          </cell>
        </row>
        <row r="115">
          <cell r="C115" t="str">
            <v>8.9</v>
          </cell>
          <cell r="D115" t="str">
            <v>Capacity</v>
          </cell>
          <cell r="F115">
            <v>1</v>
          </cell>
        </row>
        <row r="116">
          <cell r="C116" t="str">
            <v>8.10</v>
          </cell>
          <cell r="D116" t="str">
            <v>Finance</v>
          </cell>
          <cell r="F116">
            <v>1</v>
          </cell>
        </row>
        <row r="117">
          <cell r="C117" t="str">
            <v>8.a</v>
          </cell>
        </row>
        <row r="118">
          <cell r="C118" t="str">
            <v>8.b</v>
          </cell>
        </row>
        <row r="119">
          <cell r="C119" t="str">
            <v>9.1</v>
          </cell>
          <cell r="D119" t="str">
            <v>Finance</v>
          </cell>
          <cell r="F119">
            <v>1</v>
          </cell>
        </row>
        <row r="120">
          <cell r="C120" t="str">
            <v>9.2</v>
          </cell>
          <cell r="D120" t="str">
            <v>Capacity</v>
          </cell>
          <cell r="F120">
            <v>1</v>
          </cell>
        </row>
        <row r="121">
          <cell r="C121" t="str">
            <v>9.2</v>
          </cell>
          <cell r="D121" t="str">
            <v>Finance</v>
          </cell>
          <cell r="F121">
            <v>1</v>
          </cell>
        </row>
        <row r="122">
          <cell r="C122" t="str">
            <v>9.2</v>
          </cell>
        </row>
        <row r="123">
          <cell r="C123" t="str">
            <v>9.3</v>
          </cell>
          <cell r="D123" t="str">
            <v>Finance</v>
          </cell>
          <cell r="F123">
            <v>1</v>
          </cell>
        </row>
        <row r="124">
          <cell r="C124" t="str">
            <v>9.3</v>
          </cell>
          <cell r="D124" t="str">
            <v>Capacity</v>
          </cell>
          <cell r="F124">
            <v>1</v>
          </cell>
        </row>
        <row r="125">
          <cell r="C125" t="str">
            <v>9.4</v>
          </cell>
          <cell r="D125" t="str">
            <v>Finance</v>
          </cell>
          <cell r="F125">
            <v>1</v>
          </cell>
        </row>
        <row r="126">
          <cell r="C126" t="str">
            <v>9.5</v>
          </cell>
          <cell r="D126" t="str">
            <v>Finance</v>
          </cell>
          <cell r="F126">
            <v>1</v>
          </cell>
        </row>
        <row r="127">
          <cell r="C127" t="str">
            <v>9.a</v>
          </cell>
          <cell r="D127" t="str">
            <v>Finance</v>
          </cell>
          <cell r="F127">
            <v>1</v>
          </cell>
        </row>
        <row r="128">
          <cell r="C128" t="str">
            <v>9.b</v>
          </cell>
          <cell r="D128" t="str">
            <v>Capacity</v>
          </cell>
          <cell r="F128">
            <v>1</v>
          </cell>
        </row>
        <row r="129">
          <cell r="C129" t="str">
            <v>9.c</v>
          </cell>
          <cell r="D129" t="str">
            <v>Finance</v>
          </cell>
          <cell r="F129">
            <v>1</v>
          </cell>
        </row>
        <row r="130">
          <cell r="C130" t="str">
            <v>10.1</v>
          </cell>
          <cell r="D130" t="str">
            <v>Capacity</v>
          </cell>
          <cell r="F130">
            <v>1</v>
          </cell>
        </row>
        <row r="131">
          <cell r="C131" t="str">
            <v>10.2</v>
          </cell>
          <cell r="D131" t="str">
            <v>Capacity</v>
          </cell>
          <cell r="F131">
            <v>1</v>
          </cell>
        </row>
        <row r="132">
          <cell r="C132" t="str">
            <v>10.2</v>
          </cell>
          <cell r="D132" t="str">
            <v>Capacity</v>
          </cell>
          <cell r="F132">
            <v>1</v>
          </cell>
        </row>
        <row r="133">
          <cell r="C133" t="str">
            <v>10.3</v>
          </cell>
          <cell r="D133" t="str">
            <v>Capacity</v>
          </cell>
          <cell r="F133">
            <v>1</v>
          </cell>
        </row>
        <row r="134">
          <cell r="C134" t="str">
            <v>10.3</v>
          </cell>
          <cell r="D134" t="str">
            <v>Finance</v>
          </cell>
          <cell r="F134">
            <v>1</v>
          </cell>
        </row>
        <row r="135">
          <cell r="C135" t="str">
            <v>10.3</v>
          </cell>
          <cell r="D135" t="str">
            <v>Finance</v>
          </cell>
          <cell r="F135">
            <v>-1</v>
          </cell>
        </row>
        <row r="136">
          <cell r="C136" t="str">
            <v>10.4</v>
          </cell>
          <cell r="D136" t="str">
            <v>Social_services</v>
          </cell>
          <cell r="F136">
            <v>1</v>
          </cell>
        </row>
        <row r="137">
          <cell r="C137" t="str">
            <v>10.5</v>
          </cell>
        </row>
        <row r="138">
          <cell r="C138" t="str">
            <v>10.6</v>
          </cell>
        </row>
        <row r="139">
          <cell r="C139" t="str">
            <v>10.7</v>
          </cell>
          <cell r="D139" t="str">
            <v>Social_services</v>
          </cell>
          <cell r="F139">
            <v>1</v>
          </cell>
        </row>
        <row r="140">
          <cell r="C140" t="str">
            <v>10.a</v>
          </cell>
        </row>
        <row r="141">
          <cell r="C141" t="str">
            <v>10.b</v>
          </cell>
        </row>
        <row r="142">
          <cell r="C142" t="str">
            <v>10.c</v>
          </cell>
        </row>
        <row r="143">
          <cell r="C143" t="str">
            <v>11.1</v>
          </cell>
        </row>
        <row r="144">
          <cell r="C144" t="str">
            <v>11.1</v>
          </cell>
        </row>
        <row r="145">
          <cell r="C145" t="str">
            <v>11.1</v>
          </cell>
        </row>
        <row r="146">
          <cell r="C146" t="str">
            <v>11.1</v>
          </cell>
        </row>
        <row r="147">
          <cell r="C147" t="str">
            <v>11.2</v>
          </cell>
        </row>
        <row r="148">
          <cell r="C148" t="str">
            <v>11.3</v>
          </cell>
          <cell r="D148" t="str">
            <v>Capacity</v>
          </cell>
          <cell r="F148">
            <v>1</v>
          </cell>
        </row>
        <row r="149">
          <cell r="C149" t="str">
            <v>11.4</v>
          </cell>
        </row>
        <row r="150">
          <cell r="C150" t="str">
            <v>11.4</v>
          </cell>
        </row>
        <row r="151">
          <cell r="C151" t="str">
            <v>11.4</v>
          </cell>
        </row>
        <row r="152">
          <cell r="C152" t="str">
            <v>11.5</v>
          </cell>
        </row>
        <row r="153">
          <cell r="C153" t="str">
            <v>11.6</v>
          </cell>
          <cell r="D153" t="str">
            <v>Finance</v>
          </cell>
          <cell r="F153">
            <v>1</v>
          </cell>
        </row>
        <row r="154">
          <cell r="C154" t="str">
            <v>11.6</v>
          </cell>
        </row>
        <row r="155">
          <cell r="C155" t="str">
            <v>11.6</v>
          </cell>
        </row>
        <row r="156">
          <cell r="C156" t="str">
            <v>11.6</v>
          </cell>
        </row>
        <row r="157">
          <cell r="C157" t="str">
            <v>11.7</v>
          </cell>
        </row>
        <row r="158">
          <cell r="C158" t="str">
            <v>11.a</v>
          </cell>
        </row>
        <row r="159">
          <cell r="C159" t="str">
            <v>11.b</v>
          </cell>
          <cell r="D159" t="str">
            <v>Capacity</v>
          </cell>
          <cell r="F159">
            <v>1</v>
          </cell>
        </row>
        <row r="160">
          <cell r="C160" t="str">
            <v>11.b</v>
          </cell>
          <cell r="D160" t="str">
            <v>Capacity</v>
          </cell>
          <cell r="F160">
            <v>-1</v>
          </cell>
        </row>
        <row r="161">
          <cell r="C161" t="str">
            <v>11.b</v>
          </cell>
          <cell r="D161" t="str">
            <v>Social_services</v>
          </cell>
          <cell r="F161">
            <v>1</v>
          </cell>
        </row>
        <row r="162">
          <cell r="C162" t="str">
            <v>11.c</v>
          </cell>
        </row>
        <row r="163">
          <cell r="C163" t="str">
            <v>12.1</v>
          </cell>
        </row>
        <row r="164">
          <cell r="C164" t="str">
            <v>12.2</v>
          </cell>
          <cell r="D164" t="str">
            <v>Awareness</v>
          </cell>
          <cell r="F164">
            <v>1</v>
          </cell>
        </row>
        <row r="165">
          <cell r="C165" t="str">
            <v>12.2</v>
          </cell>
          <cell r="D165" t="str">
            <v>Awareness</v>
          </cell>
          <cell r="F165">
            <v>1</v>
          </cell>
        </row>
        <row r="166">
          <cell r="C166" t="str">
            <v>12.3</v>
          </cell>
          <cell r="D166" t="str">
            <v>Capacity</v>
          </cell>
          <cell r="F166">
            <v>1</v>
          </cell>
        </row>
        <row r="167">
          <cell r="C167" t="str">
            <v>12.4</v>
          </cell>
        </row>
        <row r="168">
          <cell r="C168" t="str">
            <v>12.4</v>
          </cell>
        </row>
        <row r="169">
          <cell r="C169" t="str">
            <v>12.4</v>
          </cell>
        </row>
        <row r="170">
          <cell r="C170" t="str">
            <v>12.4</v>
          </cell>
        </row>
        <row r="171">
          <cell r="C171" t="str">
            <v>12.5</v>
          </cell>
          <cell r="D171" t="str">
            <v>Awareness</v>
          </cell>
          <cell r="F171">
            <v>1</v>
          </cell>
        </row>
        <row r="172">
          <cell r="C172" t="str">
            <v>12.5</v>
          </cell>
        </row>
        <row r="173">
          <cell r="C173" t="str">
            <v>12.5</v>
          </cell>
        </row>
        <row r="174">
          <cell r="C174" t="str">
            <v>12.5</v>
          </cell>
        </row>
        <row r="175">
          <cell r="C175" t="str">
            <v>12.6</v>
          </cell>
        </row>
        <row r="176">
          <cell r="C176" t="str">
            <v>12.7</v>
          </cell>
        </row>
        <row r="177">
          <cell r="C177" t="str">
            <v>12.8</v>
          </cell>
          <cell r="D177" t="str">
            <v>Awareness</v>
          </cell>
          <cell r="F177">
            <v>1</v>
          </cell>
        </row>
        <row r="178">
          <cell r="C178" t="str">
            <v>12a</v>
          </cell>
        </row>
        <row r="179">
          <cell r="C179" t="str">
            <v>12b</v>
          </cell>
        </row>
        <row r="180">
          <cell r="C180" t="str">
            <v>12c</v>
          </cell>
        </row>
        <row r="181">
          <cell r="C181" t="str">
            <v>13.1</v>
          </cell>
          <cell r="D181" t="str">
            <v>Social_services</v>
          </cell>
          <cell r="F181">
            <v>1</v>
          </cell>
        </row>
        <row r="182">
          <cell r="C182" t="str">
            <v>13.2</v>
          </cell>
          <cell r="D182" t="str">
            <v>Capacity</v>
          </cell>
          <cell r="F182">
            <v>1</v>
          </cell>
        </row>
        <row r="183">
          <cell r="C183" t="str">
            <v>13.3</v>
          </cell>
          <cell r="D183" t="str">
            <v>Awareness</v>
          </cell>
          <cell r="F183">
            <v>1</v>
          </cell>
        </row>
        <row r="184">
          <cell r="C184" t="str">
            <v>13.3</v>
          </cell>
          <cell r="D184" t="str">
            <v>Social_services</v>
          </cell>
          <cell r="F184">
            <v>1</v>
          </cell>
        </row>
        <row r="185">
          <cell r="C185" t="str">
            <v>13.a</v>
          </cell>
          <cell r="D185" t="str">
            <v>Finance</v>
          </cell>
          <cell r="F185">
            <v>1</v>
          </cell>
        </row>
        <row r="186">
          <cell r="C186" t="str">
            <v>13.b</v>
          </cell>
          <cell r="D186" t="str">
            <v>Capacity</v>
          </cell>
          <cell r="F186">
            <v>1</v>
          </cell>
        </row>
        <row r="187">
          <cell r="C187" t="str">
            <v>14.1</v>
          </cell>
        </row>
        <row r="188">
          <cell r="C188" t="str">
            <v>14.1</v>
          </cell>
        </row>
        <row r="189">
          <cell r="C189" t="str">
            <v>14.1</v>
          </cell>
        </row>
        <row r="190">
          <cell r="C190" t="str">
            <v>14.1</v>
          </cell>
        </row>
        <row r="191">
          <cell r="C191" t="str">
            <v>14.2</v>
          </cell>
        </row>
        <row r="192">
          <cell r="C192" t="str">
            <v>14.3</v>
          </cell>
        </row>
        <row r="193">
          <cell r="C193" t="str">
            <v>14.4</v>
          </cell>
          <cell r="D193" t="str">
            <v>Capacity</v>
          </cell>
          <cell r="F193">
            <v>1</v>
          </cell>
        </row>
        <row r="194">
          <cell r="C194" t="str">
            <v>14.5</v>
          </cell>
        </row>
        <row r="195">
          <cell r="C195" t="str">
            <v>14.6</v>
          </cell>
          <cell r="D195" t="str">
            <v>Finance</v>
          </cell>
          <cell r="F195">
            <v>1</v>
          </cell>
        </row>
        <row r="196">
          <cell r="C196" t="str">
            <v>14.6</v>
          </cell>
          <cell r="D196" t="str">
            <v>Capacity</v>
          </cell>
          <cell r="F196">
            <v>1</v>
          </cell>
        </row>
        <row r="197">
          <cell r="C197" t="str">
            <v>14.7</v>
          </cell>
        </row>
        <row r="198">
          <cell r="C198" t="str">
            <v>14.a</v>
          </cell>
        </row>
        <row r="199">
          <cell r="C199" t="str">
            <v>14.b</v>
          </cell>
        </row>
        <row r="200">
          <cell r="C200" t="str">
            <v>14.c</v>
          </cell>
        </row>
        <row r="201">
          <cell r="C201" t="str">
            <v>15.1</v>
          </cell>
        </row>
        <row r="202">
          <cell r="C202" t="str">
            <v>15.1</v>
          </cell>
        </row>
        <row r="203">
          <cell r="C203" t="str">
            <v>15.1</v>
          </cell>
        </row>
        <row r="204">
          <cell r="C204" t="str">
            <v>15.1</v>
          </cell>
        </row>
        <row r="205">
          <cell r="C205" t="str">
            <v>15.2</v>
          </cell>
          <cell r="D205" t="str">
            <v>Awareness</v>
          </cell>
          <cell r="F205">
            <v>1</v>
          </cell>
        </row>
        <row r="206">
          <cell r="C206" t="str">
            <v>15.3</v>
          </cell>
        </row>
        <row r="207">
          <cell r="C207" t="str">
            <v>15.4</v>
          </cell>
        </row>
        <row r="208">
          <cell r="C208" t="str">
            <v>15.4</v>
          </cell>
        </row>
        <row r="209">
          <cell r="C209" t="str">
            <v>15.5</v>
          </cell>
          <cell r="D209" t="str">
            <v>Capacity</v>
          </cell>
          <cell r="F209">
            <v>1</v>
          </cell>
        </row>
        <row r="210">
          <cell r="C210" t="str">
            <v>15.5</v>
          </cell>
        </row>
        <row r="211">
          <cell r="C211" t="str">
            <v>15.5</v>
          </cell>
        </row>
        <row r="212">
          <cell r="C212" t="str">
            <v>15.6</v>
          </cell>
        </row>
        <row r="213">
          <cell r="C213" t="str">
            <v>15.7</v>
          </cell>
          <cell r="D213" t="str">
            <v>Capacity</v>
          </cell>
          <cell r="F213">
            <v>1</v>
          </cell>
        </row>
        <row r="214">
          <cell r="C214" t="str">
            <v>15.8</v>
          </cell>
        </row>
        <row r="215">
          <cell r="C215" t="str">
            <v>15.9</v>
          </cell>
          <cell r="D215" t="str">
            <v>Capacity</v>
          </cell>
          <cell r="F215">
            <v>1</v>
          </cell>
        </row>
        <row r="216">
          <cell r="C216" t="str">
            <v>15.a</v>
          </cell>
        </row>
        <row r="217">
          <cell r="C217" t="str">
            <v>15.b</v>
          </cell>
        </row>
        <row r="218">
          <cell r="C218" t="str">
            <v>15.c</v>
          </cell>
        </row>
        <row r="219">
          <cell r="C219" t="str">
            <v>16.1</v>
          </cell>
          <cell r="D219" t="str">
            <v>Capacity</v>
          </cell>
          <cell r="F219">
            <v>1</v>
          </cell>
        </row>
        <row r="220">
          <cell r="C220" t="str">
            <v>16.1</v>
          </cell>
          <cell r="D220" t="str">
            <v>Capacity</v>
          </cell>
          <cell r="F220">
            <v>-1</v>
          </cell>
        </row>
        <row r="221">
          <cell r="C221" t="str">
            <v>16.2</v>
          </cell>
        </row>
        <row r="222">
          <cell r="C222" t="str">
            <v>16.3</v>
          </cell>
          <cell r="D222" t="str">
            <v>Capacity</v>
          </cell>
          <cell r="F222">
            <v>1</v>
          </cell>
        </row>
        <row r="223">
          <cell r="C223" t="str">
            <v>16.3</v>
          </cell>
          <cell r="D223" t="str">
            <v>Capacity</v>
          </cell>
          <cell r="F223">
            <v>-1</v>
          </cell>
        </row>
        <row r="224">
          <cell r="C224" t="str">
            <v>16.4</v>
          </cell>
        </row>
        <row r="225">
          <cell r="C225" t="str">
            <v>16.5</v>
          </cell>
        </row>
        <row r="226">
          <cell r="C226" t="str">
            <v>16.6</v>
          </cell>
        </row>
        <row r="227">
          <cell r="C227" t="str">
            <v>16.7</v>
          </cell>
        </row>
        <row r="228">
          <cell r="C228" t="str">
            <v>16.8</v>
          </cell>
        </row>
        <row r="229">
          <cell r="C229" t="str">
            <v>16.9</v>
          </cell>
        </row>
        <row r="230">
          <cell r="C230" t="str">
            <v>16.10</v>
          </cell>
        </row>
        <row r="231">
          <cell r="C231" t="str">
            <v>16.a</v>
          </cell>
          <cell r="D231" t="str">
            <v>Capacity</v>
          </cell>
          <cell r="F231">
            <v>1</v>
          </cell>
        </row>
        <row r="232">
          <cell r="C232" t="str">
            <v>16.a</v>
          </cell>
          <cell r="D232" t="str">
            <v>Capacity</v>
          </cell>
          <cell r="F232">
            <v>-1</v>
          </cell>
        </row>
        <row r="233">
          <cell r="C233" t="str">
            <v>16.a</v>
          </cell>
          <cell r="D233" t="str">
            <v>Finance</v>
          </cell>
          <cell r="F233">
            <v>1</v>
          </cell>
        </row>
        <row r="234">
          <cell r="C234" t="str">
            <v>16.b</v>
          </cell>
        </row>
        <row r="235">
          <cell r="C235" t="str">
            <v>17.1</v>
          </cell>
        </row>
        <row r="236">
          <cell r="C236" t="str">
            <v>17.2</v>
          </cell>
        </row>
        <row r="237">
          <cell r="C237" t="str">
            <v>17.3</v>
          </cell>
          <cell r="D237" t="str">
            <v>Finance</v>
          </cell>
          <cell r="F237">
            <v>1</v>
          </cell>
        </row>
        <row r="238">
          <cell r="C238" t="str">
            <v>17.4</v>
          </cell>
        </row>
        <row r="239">
          <cell r="C239" t="str">
            <v>17.5</v>
          </cell>
        </row>
        <row r="240">
          <cell r="C240" t="str">
            <v>17.6</v>
          </cell>
          <cell r="D240" t="str">
            <v>Capacity</v>
          </cell>
          <cell r="F240">
            <v>1</v>
          </cell>
        </row>
        <row r="241">
          <cell r="C241" t="str">
            <v>17.7</v>
          </cell>
          <cell r="D241" t="str">
            <v>Capacity</v>
          </cell>
          <cell r="F241">
            <v>1</v>
          </cell>
        </row>
        <row r="242">
          <cell r="C242" t="str">
            <v>17.8</v>
          </cell>
        </row>
        <row r="243">
          <cell r="C243" t="str">
            <v>17.9</v>
          </cell>
          <cell r="D243" t="str">
            <v>Capacity</v>
          </cell>
          <cell r="F243">
            <v>1</v>
          </cell>
        </row>
        <row r="244">
          <cell r="C244" t="str">
            <v>17.10</v>
          </cell>
        </row>
        <row r="245">
          <cell r="C245" t="str">
            <v>17.11</v>
          </cell>
          <cell r="D245" t="str">
            <v>Capacity</v>
          </cell>
          <cell r="F245">
            <v>1</v>
          </cell>
        </row>
        <row r="246">
          <cell r="C246" t="str">
            <v>17.12</v>
          </cell>
        </row>
        <row r="247">
          <cell r="C247" t="str">
            <v>17.13</v>
          </cell>
        </row>
        <row r="248">
          <cell r="C248" t="str">
            <v>17.14</v>
          </cell>
        </row>
        <row r="249">
          <cell r="C249" t="str">
            <v>17.15</v>
          </cell>
        </row>
        <row r="250">
          <cell r="C250" t="str">
            <v>17.16</v>
          </cell>
        </row>
        <row r="251">
          <cell r="C251" t="str">
            <v>17.17</v>
          </cell>
        </row>
        <row r="252">
          <cell r="C252" t="str">
            <v>17.18</v>
          </cell>
        </row>
        <row r="253">
          <cell r="C253" t="str">
            <v>17.19</v>
          </cell>
        </row>
      </sheetData>
      <sheetData sheetId="3">
        <row r="5">
          <cell r="C5" t="str">
            <v>1.1.</v>
          </cell>
          <cell r="E5" t="str">
            <v>Technological improvement to make products CC-resilient</v>
          </cell>
          <cell r="F5">
            <v>1</v>
          </cell>
        </row>
        <row r="6">
          <cell r="C6" t="str">
            <v>1.1.</v>
          </cell>
          <cell r="E6" t="str">
            <v>Increase resource efficiency</v>
          </cell>
          <cell r="F6">
            <v>1</v>
          </cell>
        </row>
        <row r="7">
          <cell r="C7" t="str">
            <v>1.1.</v>
          </cell>
          <cell r="E7" t="str">
            <v>Change activity/product</v>
          </cell>
          <cell r="F7">
            <v>1</v>
          </cell>
        </row>
        <row r="8">
          <cell r="C8" t="str">
            <v>1.1.</v>
          </cell>
          <cell r="E8" t="str">
            <v>Change activity/product</v>
          </cell>
          <cell r="F8">
            <v>-1</v>
          </cell>
        </row>
        <row r="9">
          <cell r="C9" t="str">
            <v>1.1.</v>
          </cell>
          <cell r="E9" t="str">
            <v>Physical protection</v>
          </cell>
          <cell r="F9">
            <v>1</v>
          </cell>
        </row>
        <row r="10">
          <cell r="C10" t="str">
            <v>1.2</v>
          </cell>
          <cell r="E10" t="str">
            <v>Technological improvement to make products CC-resilient</v>
          </cell>
          <cell r="F10">
            <v>1</v>
          </cell>
        </row>
        <row r="11">
          <cell r="C11" t="str">
            <v>1.2</v>
          </cell>
          <cell r="E11" t="str">
            <v>Increase resource efficiency</v>
          </cell>
          <cell r="F11">
            <v>1</v>
          </cell>
        </row>
        <row r="12">
          <cell r="C12" t="str">
            <v>1.2</v>
          </cell>
          <cell r="E12" t="str">
            <v>Change activity/product</v>
          </cell>
          <cell r="F12">
            <v>1</v>
          </cell>
        </row>
        <row r="13">
          <cell r="C13" t="str">
            <v>1.2</v>
          </cell>
          <cell r="E13" t="str">
            <v>Change activity/product</v>
          </cell>
          <cell r="F13">
            <v>-1</v>
          </cell>
        </row>
        <row r="14">
          <cell r="C14" t="str">
            <v>1.2</v>
          </cell>
          <cell r="E14" t="str">
            <v>Physical protection</v>
          </cell>
          <cell r="F14">
            <v>1</v>
          </cell>
        </row>
        <row r="15">
          <cell r="C15" t="str">
            <v>1.3</v>
          </cell>
        </row>
        <row r="16">
          <cell r="C16" t="str">
            <v>1.4</v>
          </cell>
        </row>
        <row r="17">
          <cell r="C17" t="str">
            <v>1.4</v>
          </cell>
        </row>
        <row r="18">
          <cell r="C18" t="str">
            <v>1.5</v>
          </cell>
          <cell r="E18" t="str">
            <v>Technological improvement to make products CC-resilient</v>
          </cell>
          <cell r="F18">
            <v>1</v>
          </cell>
        </row>
        <row r="19">
          <cell r="C19" t="str">
            <v>1.5</v>
          </cell>
          <cell r="E19" t="str">
            <v>Increase resource efficiency</v>
          </cell>
          <cell r="F19">
            <v>1</v>
          </cell>
        </row>
        <row r="20">
          <cell r="C20" t="str">
            <v>1.5</v>
          </cell>
          <cell r="E20" t="str">
            <v>Change activity/product</v>
          </cell>
          <cell r="F20">
            <v>1</v>
          </cell>
        </row>
        <row r="21">
          <cell r="C21" t="str">
            <v>1.5</v>
          </cell>
          <cell r="E21" t="str">
            <v>Change activity/product</v>
          </cell>
          <cell r="F21">
            <v>-1</v>
          </cell>
        </row>
        <row r="22">
          <cell r="C22" t="str">
            <v>1.5</v>
          </cell>
          <cell r="E22" t="str">
            <v>Physical protection</v>
          </cell>
          <cell r="F22">
            <v>1</v>
          </cell>
        </row>
        <row r="23">
          <cell r="C23" t="str">
            <v>1.a</v>
          </cell>
        </row>
        <row r="24">
          <cell r="C24" t="str">
            <v>1.b</v>
          </cell>
        </row>
        <row r="25">
          <cell r="C25" t="str">
            <v>2.1</v>
          </cell>
          <cell r="E25" t="str">
            <v>Technological improvement to make products CC-resilient</v>
          </cell>
          <cell r="F25">
            <v>1</v>
          </cell>
        </row>
        <row r="26">
          <cell r="C26" t="str">
            <v>2.1</v>
          </cell>
          <cell r="E26" t="str">
            <v>Increase resource efficiency</v>
          </cell>
          <cell r="F26">
            <v>1</v>
          </cell>
        </row>
        <row r="27">
          <cell r="C27" t="str">
            <v>2.1</v>
          </cell>
          <cell r="E27" t="str">
            <v>Change activity/product</v>
          </cell>
          <cell r="F27">
            <v>1</v>
          </cell>
        </row>
        <row r="28">
          <cell r="C28" t="str">
            <v>2.1</v>
          </cell>
          <cell r="E28" t="str">
            <v>Change activity/product</v>
          </cell>
          <cell r="F28">
            <v>-1</v>
          </cell>
        </row>
        <row r="29">
          <cell r="C29" t="str">
            <v>2.2</v>
          </cell>
          <cell r="E29" t="str">
            <v>Technological improvement to make products CC-resilient</v>
          </cell>
          <cell r="F29">
            <v>1</v>
          </cell>
        </row>
        <row r="30">
          <cell r="C30" t="str">
            <v>2.2</v>
          </cell>
          <cell r="E30" t="str">
            <v>Increase resource efficiency</v>
          </cell>
          <cell r="F30">
            <v>1</v>
          </cell>
        </row>
        <row r="31">
          <cell r="C31" t="str">
            <v>2.2</v>
          </cell>
          <cell r="E31" t="str">
            <v>Change activity/product</v>
          </cell>
          <cell r="F31">
            <v>1</v>
          </cell>
        </row>
        <row r="32">
          <cell r="C32" t="str">
            <v>2.2</v>
          </cell>
          <cell r="E32" t="str">
            <v>Change activity/product</v>
          </cell>
          <cell r="F32">
            <v>-1</v>
          </cell>
        </row>
        <row r="33">
          <cell r="C33" t="str">
            <v>2.3</v>
          </cell>
          <cell r="E33" t="str">
            <v>Technological improvement to make products CC-resilient</v>
          </cell>
          <cell r="F33">
            <v>1</v>
          </cell>
        </row>
        <row r="34">
          <cell r="C34" t="str">
            <v>2.3</v>
          </cell>
          <cell r="E34" t="str">
            <v>Change activity/product</v>
          </cell>
        </row>
        <row r="35">
          <cell r="C35" t="str">
            <v>2.3</v>
          </cell>
          <cell r="E35" t="str">
            <v>Physical protection</v>
          </cell>
          <cell r="F35">
            <v>1</v>
          </cell>
        </row>
        <row r="36">
          <cell r="C36" t="str">
            <v>2.3</v>
          </cell>
          <cell r="E36" t="str">
            <v>Change activity/product</v>
          </cell>
          <cell r="F36">
            <v>1</v>
          </cell>
        </row>
        <row r="37">
          <cell r="C37" t="str">
            <v>2.4</v>
          </cell>
          <cell r="E37" t="str">
            <v>Technological improvement to make products CC-resilient</v>
          </cell>
          <cell r="F37">
            <v>1</v>
          </cell>
        </row>
        <row r="38">
          <cell r="C38" t="str">
            <v>2.4</v>
          </cell>
          <cell r="E38" t="str">
            <v>Physical protection</v>
          </cell>
          <cell r="F38">
            <v>1</v>
          </cell>
        </row>
        <row r="39">
          <cell r="C39" t="str">
            <v>2.4</v>
          </cell>
          <cell r="E39" t="str">
            <v>Increase resource efficiency</v>
          </cell>
          <cell r="F39">
            <v>1</v>
          </cell>
        </row>
        <row r="40">
          <cell r="C40" t="str">
            <v>2.4</v>
          </cell>
          <cell r="E40" t="str">
            <v>Increase resource efficiency</v>
          </cell>
          <cell r="F40">
            <v>1</v>
          </cell>
        </row>
        <row r="41">
          <cell r="C41" t="str">
            <v>2.5</v>
          </cell>
        </row>
        <row r="42">
          <cell r="C42" t="str">
            <v>2.a</v>
          </cell>
        </row>
        <row r="43">
          <cell r="C43" t="str">
            <v>2.b</v>
          </cell>
        </row>
        <row r="44">
          <cell r="C44" t="str">
            <v>2.c</v>
          </cell>
        </row>
        <row r="45">
          <cell r="C45" t="str">
            <v>2.c</v>
          </cell>
        </row>
        <row r="46">
          <cell r="C46" t="str">
            <v>3.1</v>
          </cell>
          <cell r="E46" t="str">
            <v>Technological improvement to make products CC-resilient</v>
          </cell>
          <cell r="F46">
            <v>1</v>
          </cell>
        </row>
        <row r="47">
          <cell r="C47" t="str">
            <v>3.1</v>
          </cell>
          <cell r="E47" t="str">
            <v>Increase resource efficiency</v>
          </cell>
          <cell r="F47">
            <v>1</v>
          </cell>
        </row>
        <row r="48">
          <cell r="C48" t="str">
            <v>3.1</v>
          </cell>
          <cell r="E48" t="str">
            <v>Change activity/product</v>
          </cell>
          <cell r="F48">
            <v>1</v>
          </cell>
        </row>
        <row r="49">
          <cell r="C49" t="str">
            <v>3.1</v>
          </cell>
          <cell r="E49" t="str">
            <v>Physical protection</v>
          </cell>
          <cell r="F49">
            <v>1</v>
          </cell>
        </row>
        <row r="50">
          <cell r="C50" t="str">
            <v>3.2</v>
          </cell>
          <cell r="E50" t="str">
            <v>Technological improvement to make products CC-resilient</v>
          </cell>
          <cell r="F50">
            <v>1</v>
          </cell>
        </row>
        <row r="51">
          <cell r="C51" t="str">
            <v>3.2</v>
          </cell>
          <cell r="E51" t="str">
            <v>Technological improvement to make products CC-resilient</v>
          </cell>
          <cell r="F51">
            <v>-1</v>
          </cell>
        </row>
        <row r="52">
          <cell r="C52" t="str">
            <v>3.2</v>
          </cell>
          <cell r="E52" t="str">
            <v>Increase resource efficiency</v>
          </cell>
          <cell r="F52">
            <v>1</v>
          </cell>
        </row>
        <row r="53">
          <cell r="C53" t="str">
            <v>3.2</v>
          </cell>
          <cell r="E53" t="str">
            <v>Change activity/product</v>
          </cell>
          <cell r="F53">
            <v>1</v>
          </cell>
        </row>
        <row r="54">
          <cell r="C54" t="str">
            <v>3.2</v>
          </cell>
          <cell r="E54" t="str">
            <v>Physical protection</v>
          </cell>
          <cell r="F54">
            <v>1</v>
          </cell>
        </row>
        <row r="55">
          <cell r="C55" t="str">
            <v>3.3</v>
          </cell>
          <cell r="E55" t="str">
            <v>Technological improvement to make products CC-resilient</v>
          </cell>
          <cell r="F55">
            <v>1</v>
          </cell>
        </row>
        <row r="56">
          <cell r="C56" t="str">
            <v>3.4</v>
          </cell>
          <cell r="E56" t="str">
            <v>Technological improvement to make products CC-resilient</v>
          </cell>
          <cell r="F56">
            <v>-1</v>
          </cell>
        </row>
        <row r="57">
          <cell r="C57" t="str">
            <v>3.4</v>
          </cell>
          <cell r="E57" t="str">
            <v>Technological improvement to make products CC-resilient</v>
          </cell>
          <cell r="F57">
            <v>-1</v>
          </cell>
        </row>
        <row r="58">
          <cell r="C58" t="str">
            <v>3.4</v>
          </cell>
        </row>
        <row r="59">
          <cell r="C59" t="str">
            <v>3.5</v>
          </cell>
        </row>
        <row r="60">
          <cell r="C60" t="str">
            <v>3.6</v>
          </cell>
        </row>
        <row r="61">
          <cell r="C61" t="str">
            <v>3.7</v>
          </cell>
        </row>
        <row r="62">
          <cell r="C62" t="str">
            <v>3.8</v>
          </cell>
        </row>
        <row r="63">
          <cell r="C63" t="str">
            <v>3.9</v>
          </cell>
        </row>
        <row r="64">
          <cell r="C64" t="str">
            <v>3.9</v>
          </cell>
        </row>
        <row r="65">
          <cell r="C65" t="str">
            <v>3.9</v>
          </cell>
          <cell r="E65" t="str">
            <v>Technological improvement to make products CC-resilient</v>
          </cell>
          <cell r="F65">
            <v>-1</v>
          </cell>
        </row>
        <row r="66">
          <cell r="C66" t="str">
            <v>3.a</v>
          </cell>
        </row>
        <row r="67">
          <cell r="C67" t="str">
            <v>3.b</v>
          </cell>
        </row>
        <row r="68">
          <cell r="C68" t="str">
            <v>3.c</v>
          </cell>
        </row>
        <row r="69">
          <cell r="C69" t="str">
            <v>3.d</v>
          </cell>
        </row>
        <row r="70">
          <cell r="C70" t="str">
            <v>4.1</v>
          </cell>
        </row>
        <row r="71">
          <cell r="C71" t="str">
            <v>4.1</v>
          </cell>
          <cell r="E71" t="str">
            <v>Technological improvement to make products CC-resilient</v>
          </cell>
          <cell r="F71">
            <v>1</v>
          </cell>
        </row>
        <row r="72">
          <cell r="C72" t="str">
            <v>4.1</v>
          </cell>
          <cell r="E72" t="str">
            <v>Increase resource efficiency</v>
          </cell>
          <cell r="F72">
            <v>1</v>
          </cell>
        </row>
        <row r="73">
          <cell r="C73" t="str">
            <v>4.1</v>
          </cell>
          <cell r="E73" t="str">
            <v>Change activity/product</v>
          </cell>
          <cell r="F73">
            <v>1</v>
          </cell>
        </row>
        <row r="74">
          <cell r="C74" t="str">
            <v>4.1</v>
          </cell>
          <cell r="E74" t="str">
            <v>Physical protection</v>
          </cell>
          <cell r="F74">
            <v>1</v>
          </cell>
        </row>
        <row r="75">
          <cell r="C75" t="str">
            <v>4.2</v>
          </cell>
        </row>
        <row r="76">
          <cell r="C76" t="str">
            <v>4.3</v>
          </cell>
        </row>
        <row r="77">
          <cell r="C77" t="str">
            <v>4.4</v>
          </cell>
        </row>
        <row r="78">
          <cell r="C78" t="str">
            <v>4.5</v>
          </cell>
        </row>
        <row r="79">
          <cell r="C79" t="str">
            <v>4.6</v>
          </cell>
          <cell r="E79" t="str">
            <v>Technological improvement to make products CC-resilient</v>
          </cell>
          <cell r="F79">
            <v>1</v>
          </cell>
        </row>
        <row r="80">
          <cell r="C80" t="str">
            <v>4.6</v>
          </cell>
          <cell r="E80" t="str">
            <v>Increase resource efficiency</v>
          </cell>
          <cell r="F80">
            <v>1</v>
          </cell>
        </row>
        <row r="81">
          <cell r="C81" t="str">
            <v>4.6</v>
          </cell>
          <cell r="E81" t="str">
            <v>Change activity/product</v>
          </cell>
          <cell r="F81">
            <v>1</v>
          </cell>
        </row>
        <row r="82">
          <cell r="C82" t="str">
            <v>4.6</v>
          </cell>
          <cell r="E82" t="str">
            <v>Physical protection</v>
          </cell>
          <cell r="F82">
            <v>1</v>
          </cell>
        </row>
        <row r="83">
          <cell r="C83" t="str">
            <v>4.7</v>
          </cell>
        </row>
        <row r="84">
          <cell r="C84" t="str">
            <v>4.a</v>
          </cell>
        </row>
        <row r="85">
          <cell r="C85" t="str">
            <v>4.b</v>
          </cell>
        </row>
        <row r="86">
          <cell r="C86" t="str">
            <v>4.c</v>
          </cell>
        </row>
        <row r="87">
          <cell r="C87" t="str">
            <v>5.1</v>
          </cell>
        </row>
        <row r="88">
          <cell r="C88" t="str">
            <v>5.2</v>
          </cell>
        </row>
        <row r="89">
          <cell r="C89" t="str">
            <v>5.3</v>
          </cell>
        </row>
        <row r="90">
          <cell r="C90" t="str">
            <v>5.4</v>
          </cell>
        </row>
        <row r="91">
          <cell r="C91" t="str">
            <v>5.5</v>
          </cell>
        </row>
        <row r="92">
          <cell r="C92" t="str">
            <v>5.6</v>
          </cell>
        </row>
        <row r="93">
          <cell r="C93" t="str">
            <v>5.a</v>
          </cell>
        </row>
        <row r="94">
          <cell r="C94" t="str">
            <v>5.b</v>
          </cell>
        </row>
        <row r="95">
          <cell r="C95" t="str">
            <v>5.c</v>
          </cell>
        </row>
        <row r="96">
          <cell r="C96" t="str">
            <v>6.1</v>
          </cell>
        </row>
        <row r="97">
          <cell r="C97" t="str">
            <v>6.2</v>
          </cell>
        </row>
        <row r="98">
          <cell r="C98" t="str">
            <v>6.3</v>
          </cell>
          <cell r="E98" t="str">
            <v>Increase resource efficiency</v>
          </cell>
          <cell r="F98">
            <v>1</v>
          </cell>
        </row>
        <row r="99">
          <cell r="C99" t="str">
            <v>6.4</v>
          </cell>
          <cell r="E99" t="str">
            <v>Increase resource efficiency</v>
          </cell>
          <cell r="F99">
            <v>1</v>
          </cell>
        </row>
        <row r="100">
          <cell r="C100" t="str">
            <v>6.5</v>
          </cell>
          <cell r="E100" t="str">
            <v>Increase resource efficiency</v>
          </cell>
          <cell r="F100">
            <v>1</v>
          </cell>
        </row>
        <row r="101">
          <cell r="C101" t="str">
            <v>6.6</v>
          </cell>
          <cell r="E101" t="str">
            <v>Change activity/product</v>
          </cell>
          <cell r="F101">
            <v>1</v>
          </cell>
        </row>
        <row r="102">
          <cell r="C102" t="str">
            <v>6.6</v>
          </cell>
        </row>
        <row r="103">
          <cell r="C103" t="str">
            <v>6.a</v>
          </cell>
        </row>
        <row r="104">
          <cell r="C104" t="str">
            <v>6.b</v>
          </cell>
        </row>
        <row r="105">
          <cell r="C105" t="str">
            <v>7.1</v>
          </cell>
        </row>
        <row r="106">
          <cell r="C106" t="str">
            <v>7.1</v>
          </cell>
        </row>
        <row r="107">
          <cell r="C107" t="str">
            <v>7.1</v>
          </cell>
        </row>
        <row r="108">
          <cell r="C108" t="str">
            <v>7.1</v>
          </cell>
        </row>
        <row r="109">
          <cell r="C109" t="str">
            <v>7.1</v>
          </cell>
        </row>
        <row r="110">
          <cell r="C110" t="str">
            <v>7.2</v>
          </cell>
        </row>
        <row r="111">
          <cell r="C111" t="str">
            <v>7.3</v>
          </cell>
        </row>
        <row r="112">
          <cell r="C112" t="str">
            <v>7.a</v>
          </cell>
        </row>
        <row r="113">
          <cell r="C113" t="str">
            <v>7.b</v>
          </cell>
        </row>
        <row r="114">
          <cell r="C114" t="str">
            <v>7.b</v>
          </cell>
        </row>
        <row r="115">
          <cell r="C115" t="str">
            <v>8.1</v>
          </cell>
          <cell r="E115" t="str">
            <v>Technological improvement to make products CC-resilient</v>
          </cell>
          <cell r="F115">
            <v>1</v>
          </cell>
        </row>
        <row r="116">
          <cell r="C116" t="str">
            <v>8.1</v>
          </cell>
          <cell r="E116" t="str">
            <v>Increase resource efficiency</v>
          </cell>
          <cell r="F116">
            <v>1</v>
          </cell>
        </row>
        <row r="117">
          <cell r="C117" t="str">
            <v>8.1</v>
          </cell>
          <cell r="E117" t="str">
            <v>Change activity/product</v>
          </cell>
          <cell r="F117">
            <v>1</v>
          </cell>
        </row>
        <row r="118">
          <cell r="C118" t="str">
            <v>8.1</v>
          </cell>
          <cell r="E118" t="str">
            <v>Physical protection</v>
          </cell>
          <cell r="F118">
            <v>1</v>
          </cell>
        </row>
        <row r="119">
          <cell r="C119" t="str">
            <v>8.2</v>
          </cell>
          <cell r="E119" t="str">
            <v>Increase resource efficiency</v>
          </cell>
          <cell r="F119">
            <v>1</v>
          </cell>
        </row>
        <row r="120">
          <cell r="C120" t="str">
            <v>8.2</v>
          </cell>
        </row>
        <row r="121">
          <cell r="C121" t="str">
            <v>8.2</v>
          </cell>
        </row>
        <row r="122">
          <cell r="C122" t="str">
            <v>8.2</v>
          </cell>
        </row>
        <row r="123">
          <cell r="C123" t="str">
            <v>8.3</v>
          </cell>
        </row>
        <row r="124">
          <cell r="C124" t="str">
            <v>8.3</v>
          </cell>
        </row>
        <row r="125">
          <cell r="C125" t="str">
            <v>8.3</v>
          </cell>
        </row>
        <row r="126">
          <cell r="C126" t="str">
            <v>8.3</v>
          </cell>
        </row>
        <row r="127">
          <cell r="C127" t="str">
            <v>8.4</v>
          </cell>
        </row>
        <row r="128">
          <cell r="C128" t="str">
            <v>8.4</v>
          </cell>
        </row>
        <row r="129">
          <cell r="C129" t="str">
            <v>8.4</v>
          </cell>
        </row>
        <row r="130">
          <cell r="C130" t="str">
            <v>8.5</v>
          </cell>
        </row>
        <row r="131">
          <cell r="C131" t="str">
            <v>8.5</v>
          </cell>
        </row>
        <row r="132">
          <cell r="C132" t="str">
            <v>8.6</v>
          </cell>
        </row>
        <row r="133">
          <cell r="C133" t="str">
            <v>8.7</v>
          </cell>
        </row>
        <row r="134">
          <cell r="C134" t="str">
            <v>8.8</v>
          </cell>
        </row>
        <row r="135">
          <cell r="C135" t="str">
            <v>8.8</v>
          </cell>
        </row>
        <row r="136">
          <cell r="C136" t="str">
            <v>8.8</v>
          </cell>
        </row>
        <row r="137">
          <cell r="C137" t="str">
            <v>8.9</v>
          </cell>
        </row>
        <row r="138">
          <cell r="C138" t="str">
            <v>8.10</v>
          </cell>
        </row>
        <row r="139">
          <cell r="C139" t="str">
            <v>8.a</v>
          </cell>
        </row>
        <row r="140">
          <cell r="C140" t="str">
            <v>8.b</v>
          </cell>
        </row>
        <row r="141">
          <cell r="C141" t="str">
            <v>9.1</v>
          </cell>
        </row>
        <row r="142">
          <cell r="C142" t="str">
            <v>9.1</v>
          </cell>
        </row>
        <row r="143">
          <cell r="C143" t="str">
            <v>9.1</v>
          </cell>
        </row>
        <row r="144">
          <cell r="C144" t="str">
            <v>9.1</v>
          </cell>
        </row>
        <row r="145">
          <cell r="C145" t="str">
            <v>9.2</v>
          </cell>
          <cell r="E145" t="str">
            <v>Technological improvement to make products CC-resilient</v>
          </cell>
          <cell r="F145">
            <v>1</v>
          </cell>
        </row>
        <row r="146">
          <cell r="C146" t="str">
            <v>9.2</v>
          </cell>
        </row>
        <row r="147">
          <cell r="C147" t="str">
            <v>9.2</v>
          </cell>
        </row>
        <row r="148">
          <cell r="C148" t="str">
            <v>9.2</v>
          </cell>
        </row>
        <row r="149">
          <cell r="C149" t="str">
            <v>9.3</v>
          </cell>
          <cell r="E149" t="str">
            <v>Technological improvement to make products CC-resilient</v>
          </cell>
          <cell r="F149">
            <v>1</v>
          </cell>
        </row>
        <row r="150">
          <cell r="C150" t="str">
            <v>9.4</v>
          </cell>
          <cell r="E150" t="str">
            <v>Technological improvement to make products CC-resilient</v>
          </cell>
          <cell r="F150">
            <v>1</v>
          </cell>
        </row>
        <row r="151">
          <cell r="C151" t="str">
            <v>9.4</v>
          </cell>
        </row>
        <row r="152">
          <cell r="C152" t="str">
            <v>9.4</v>
          </cell>
        </row>
        <row r="153">
          <cell r="C153" t="str">
            <v>9.4</v>
          </cell>
        </row>
        <row r="154">
          <cell r="C154" t="str">
            <v>9.5</v>
          </cell>
        </row>
        <row r="155">
          <cell r="C155" t="str">
            <v>9.5</v>
          </cell>
        </row>
        <row r="156">
          <cell r="C156" t="str">
            <v>9.5</v>
          </cell>
        </row>
        <row r="157">
          <cell r="C157" t="str">
            <v>9.5</v>
          </cell>
        </row>
        <row r="158">
          <cell r="C158" t="str">
            <v>9.a</v>
          </cell>
        </row>
        <row r="159">
          <cell r="C159" t="str">
            <v>9.b</v>
          </cell>
        </row>
        <row r="160">
          <cell r="C160" t="str">
            <v>9.b</v>
          </cell>
        </row>
        <row r="161">
          <cell r="C161" t="str">
            <v>9.b</v>
          </cell>
        </row>
        <row r="162">
          <cell r="C162" t="str">
            <v>9.c</v>
          </cell>
        </row>
        <row r="163">
          <cell r="C163" t="str">
            <v>10.1</v>
          </cell>
          <cell r="E163" t="str">
            <v>Technological improvement to make products CC-resilient</v>
          </cell>
          <cell r="F163">
            <v>1</v>
          </cell>
        </row>
        <row r="164">
          <cell r="C164" t="str">
            <v>10.1</v>
          </cell>
          <cell r="E164" t="str">
            <v>Increase resource efficiency</v>
          </cell>
          <cell r="F164">
            <v>1</v>
          </cell>
        </row>
        <row r="165">
          <cell r="C165" t="str">
            <v>10.1</v>
          </cell>
          <cell r="E165" t="str">
            <v>Change activity/product</v>
          </cell>
          <cell r="F165">
            <v>1</v>
          </cell>
        </row>
        <row r="166">
          <cell r="C166" t="str">
            <v>10.1</v>
          </cell>
          <cell r="E166" t="str">
            <v>Physical protection</v>
          </cell>
          <cell r="F166">
            <v>1</v>
          </cell>
        </row>
        <row r="167">
          <cell r="C167" t="str">
            <v>10.2</v>
          </cell>
          <cell r="E167" t="str">
            <v>Increase resource efficiency</v>
          </cell>
          <cell r="F167">
            <v>1</v>
          </cell>
        </row>
        <row r="168">
          <cell r="C168" t="str">
            <v>10.2</v>
          </cell>
        </row>
        <row r="169">
          <cell r="C169" t="str">
            <v>10.3</v>
          </cell>
        </row>
        <row r="170">
          <cell r="C170" t="str">
            <v>10.4</v>
          </cell>
        </row>
        <row r="171">
          <cell r="C171" t="str">
            <v>10.5</v>
          </cell>
        </row>
        <row r="172">
          <cell r="C172" t="str">
            <v>10.6</v>
          </cell>
        </row>
        <row r="173">
          <cell r="C173" t="str">
            <v>10.7</v>
          </cell>
        </row>
        <row r="174">
          <cell r="C174" t="str">
            <v>10.a</v>
          </cell>
        </row>
        <row r="175">
          <cell r="C175" t="str">
            <v>10.b</v>
          </cell>
        </row>
        <row r="176">
          <cell r="C176" t="str">
            <v>10.c</v>
          </cell>
        </row>
        <row r="177">
          <cell r="C177" t="str">
            <v>11.1</v>
          </cell>
        </row>
        <row r="178">
          <cell r="C178" t="str">
            <v>11.1</v>
          </cell>
        </row>
        <row r="179">
          <cell r="C179" t="str">
            <v>11.1</v>
          </cell>
        </row>
        <row r="180">
          <cell r="C180" t="str">
            <v>11.1</v>
          </cell>
        </row>
        <row r="181">
          <cell r="C181" t="str">
            <v>11.2</v>
          </cell>
        </row>
        <row r="182">
          <cell r="C182" t="str">
            <v>11.3</v>
          </cell>
        </row>
        <row r="183">
          <cell r="C183" t="str">
            <v>11.4</v>
          </cell>
        </row>
        <row r="184">
          <cell r="C184" t="str">
            <v>11.4</v>
          </cell>
        </row>
        <row r="185">
          <cell r="C185" t="str">
            <v>11.4</v>
          </cell>
        </row>
        <row r="186">
          <cell r="C186" t="str">
            <v>11.5</v>
          </cell>
        </row>
        <row r="187">
          <cell r="C187" t="str">
            <v>11.6</v>
          </cell>
        </row>
        <row r="188">
          <cell r="C188" t="str">
            <v>11.6</v>
          </cell>
        </row>
        <row r="189">
          <cell r="C189" t="str">
            <v>11.6</v>
          </cell>
        </row>
        <row r="190">
          <cell r="C190" t="str">
            <v>11.6</v>
          </cell>
        </row>
        <row r="191">
          <cell r="C191" t="str">
            <v>11.7</v>
          </cell>
        </row>
        <row r="192">
          <cell r="C192" t="str">
            <v>11.a</v>
          </cell>
          <cell r="E192" t="str">
            <v>Technological improvement to make products CC-resilient</v>
          </cell>
          <cell r="F192">
            <v>1</v>
          </cell>
        </row>
        <row r="193">
          <cell r="C193" t="str">
            <v>11.a</v>
          </cell>
          <cell r="E193" t="str">
            <v>Increase resource efficiency</v>
          </cell>
          <cell r="F193">
            <v>1</v>
          </cell>
        </row>
        <row r="194">
          <cell r="C194" t="str">
            <v>11.a</v>
          </cell>
          <cell r="E194" t="str">
            <v>Change activity/product</v>
          </cell>
          <cell r="F194">
            <v>1</v>
          </cell>
        </row>
        <row r="195">
          <cell r="C195" t="str">
            <v>11.a</v>
          </cell>
          <cell r="E195" t="str">
            <v>Physical protection</v>
          </cell>
          <cell r="F195">
            <v>1</v>
          </cell>
        </row>
        <row r="196">
          <cell r="C196" t="str">
            <v>11.b</v>
          </cell>
        </row>
        <row r="197">
          <cell r="C197" t="str">
            <v>11.c</v>
          </cell>
        </row>
        <row r="198">
          <cell r="C198" t="str">
            <v>12.1</v>
          </cell>
        </row>
        <row r="199">
          <cell r="C199" t="str">
            <v>12.2</v>
          </cell>
          <cell r="E199" t="str">
            <v>Increase resource efficiency</v>
          </cell>
          <cell r="F199">
            <v>1</v>
          </cell>
        </row>
        <row r="200">
          <cell r="C200" t="str">
            <v>12.3</v>
          </cell>
          <cell r="E200" t="str">
            <v>Technological improvement to make products CC-resilient</v>
          </cell>
          <cell r="F200">
            <v>1</v>
          </cell>
        </row>
        <row r="201">
          <cell r="C201" t="str">
            <v>12.4</v>
          </cell>
          <cell r="E201" t="str">
            <v>Increase resource efficiency</v>
          </cell>
          <cell r="F201">
            <v>1</v>
          </cell>
        </row>
        <row r="202">
          <cell r="C202" t="str">
            <v>12.4</v>
          </cell>
          <cell r="E202" t="str">
            <v>Technological improvement to make products CC-resilient</v>
          </cell>
          <cell r="F202">
            <v>1</v>
          </cell>
        </row>
        <row r="203">
          <cell r="C203" t="str">
            <v>12.4</v>
          </cell>
          <cell r="E203" t="str">
            <v>Change activity/product</v>
          </cell>
          <cell r="F203">
            <v>1</v>
          </cell>
        </row>
        <row r="204">
          <cell r="C204" t="str">
            <v>12.5</v>
          </cell>
          <cell r="E204" t="str">
            <v>Change activity/product</v>
          </cell>
          <cell r="F204">
            <v>1</v>
          </cell>
        </row>
        <row r="205">
          <cell r="C205" t="str">
            <v>12.5</v>
          </cell>
          <cell r="E205" t="str">
            <v>Increase resource efficiency</v>
          </cell>
          <cell r="F205">
            <v>1</v>
          </cell>
        </row>
        <row r="206">
          <cell r="C206" t="str">
            <v>12.5</v>
          </cell>
          <cell r="E206" t="str">
            <v>Technological improvement to make products CC-resilient</v>
          </cell>
          <cell r="F206">
            <v>1</v>
          </cell>
        </row>
        <row r="207">
          <cell r="C207" t="str">
            <v>12.5</v>
          </cell>
        </row>
        <row r="208">
          <cell r="C208" t="str">
            <v>12.6</v>
          </cell>
        </row>
        <row r="209">
          <cell r="C209" t="str">
            <v>12.7</v>
          </cell>
        </row>
        <row r="210">
          <cell r="C210" t="str">
            <v>12.8</v>
          </cell>
        </row>
        <row r="211">
          <cell r="C211" t="str">
            <v>12a</v>
          </cell>
        </row>
        <row r="212">
          <cell r="C212" t="str">
            <v>12b</v>
          </cell>
        </row>
        <row r="213">
          <cell r="C213" t="str">
            <v>12c</v>
          </cell>
        </row>
        <row r="214">
          <cell r="C214" t="str">
            <v>13.1</v>
          </cell>
          <cell r="E214" t="str">
            <v>Technological improvement to make products CC-resilient</v>
          </cell>
          <cell r="F214">
            <v>1</v>
          </cell>
        </row>
        <row r="215">
          <cell r="C215" t="str">
            <v>13.1</v>
          </cell>
          <cell r="E215" t="str">
            <v>Increase resource efficiency</v>
          </cell>
          <cell r="F215">
            <v>1</v>
          </cell>
        </row>
        <row r="216">
          <cell r="C216" t="str">
            <v>13.1</v>
          </cell>
          <cell r="E216" t="str">
            <v>Change activity/product</v>
          </cell>
          <cell r="F216">
            <v>1</v>
          </cell>
        </row>
        <row r="217">
          <cell r="C217" t="str">
            <v>13.1</v>
          </cell>
          <cell r="E217" t="str">
            <v>Physical protection</v>
          </cell>
          <cell r="F217">
            <v>1</v>
          </cell>
        </row>
        <row r="218">
          <cell r="C218" t="str">
            <v>13.2</v>
          </cell>
        </row>
        <row r="219">
          <cell r="C219" t="str">
            <v>13.3</v>
          </cell>
        </row>
        <row r="220">
          <cell r="C220" t="str">
            <v>13.a</v>
          </cell>
        </row>
        <row r="221">
          <cell r="C221" t="str">
            <v>13.b</v>
          </cell>
        </row>
        <row r="222">
          <cell r="C222" t="str">
            <v>14.1</v>
          </cell>
        </row>
        <row r="223">
          <cell r="C223" t="str">
            <v>14.1</v>
          </cell>
        </row>
        <row r="224">
          <cell r="C224" t="str">
            <v>14.1</v>
          </cell>
        </row>
        <row r="225">
          <cell r="C225" t="str">
            <v>14.1</v>
          </cell>
        </row>
        <row r="226">
          <cell r="C226" t="str">
            <v>14.2</v>
          </cell>
        </row>
        <row r="227">
          <cell r="C227" t="str">
            <v>14.3</v>
          </cell>
        </row>
        <row r="228">
          <cell r="C228" t="str">
            <v>14.4</v>
          </cell>
        </row>
        <row r="229">
          <cell r="C229" t="str">
            <v>14.5</v>
          </cell>
        </row>
        <row r="230">
          <cell r="C230" t="str">
            <v>14.6</v>
          </cell>
        </row>
        <row r="231">
          <cell r="C231" t="str">
            <v>14.7</v>
          </cell>
        </row>
        <row r="232">
          <cell r="C232" t="str">
            <v>14.a</v>
          </cell>
        </row>
        <row r="233">
          <cell r="C233" t="str">
            <v>14.b</v>
          </cell>
        </row>
        <row r="234">
          <cell r="C234" t="str">
            <v>14.c</v>
          </cell>
        </row>
        <row r="235">
          <cell r="C235" t="str">
            <v>15.1</v>
          </cell>
          <cell r="E235" t="str">
            <v>Technological improvement to make products CC-resilient</v>
          </cell>
          <cell r="F235">
            <v>1</v>
          </cell>
        </row>
        <row r="236">
          <cell r="C236" t="str">
            <v>15.1</v>
          </cell>
          <cell r="E236" t="str">
            <v>Increase resource efficiency</v>
          </cell>
          <cell r="F236">
            <v>1</v>
          </cell>
        </row>
        <row r="237">
          <cell r="C237" t="str">
            <v>15.1</v>
          </cell>
          <cell r="E237" t="str">
            <v>Physical protection</v>
          </cell>
          <cell r="F237">
            <v>1</v>
          </cell>
        </row>
        <row r="238">
          <cell r="C238" t="str">
            <v>15.1</v>
          </cell>
          <cell r="E238" t="str">
            <v>Change activity/product</v>
          </cell>
          <cell r="F238">
            <v>1</v>
          </cell>
        </row>
        <row r="239">
          <cell r="C239" t="str">
            <v>15.1</v>
          </cell>
        </row>
        <row r="240">
          <cell r="C240" t="str">
            <v>15.1</v>
          </cell>
        </row>
        <row r="241">
          <cell r="C241" t="str">
            <v>15.2</v>
          </cell>
        </row>
        <row r="242">
          <cell r="C242" t="str">
            <v>15.3</v>
          </cell>
          <cell r="E242" t="str">
            <v>Increase resource efficiency</v>
          </cell>
          <cell r="F242">
            <v>1</v>
          </cell>
        </row>
        <row r="243">
          <cell r="C243" t="str">
            <v>15.4</v>
          </cell>
        </row>
        <row r="244">
          <cell r="C244" t="str">
            <v>15.5</v>
          </cell>
          <cell r="E244" t="str">
            <v>Increase resource efficiency</v>
          </cell>
          <cell r="F244">
            <v>1</v>
          </cell>
        </row>
        <row r="245">
          <cell r="C245" t="str">
            <v>15.5</v>
          </cell>
          <cell r="E245" t="str">
            <v>Change activity/product</v>
          </cell>
          <cell r="F245">
            <v>1</v>
          </cell>
        </row>
        <row r="246">
          <cell r="C246" t="str">
            <v>15.5</v>
          </cell>
        </row>
        <row r="247">
          <cell r="C247" t="str">
            <v>15.5</v>
          </cell>
        </row>
        <row r="248">
          <cell r="C248" t="str">
            <v>15.6</v>
          </cell>
        </row>
        <row r="249">
          <cell r="C249" t="str">
            <v>15.7</v>
          </cell>
        </row>
        <row r="250">
          <cell r="C250" t="str">
            <v>15.8</v>
          </cell>
          <cell r="E250" t="str">
            <v>Technological improvement to make products CC-resilient</v>
          </cell>
          <cell r="F250">
            <v>-1</v>
          </cell>
        </row>
        <row r="251">
          <cell r="C251" t="str">
            <v>15.8</v>
          </cell>
          <cell r="E251" t="str">
            <v>Technological improvement to make products CC-resilient</v>
          </cell>
          <cell r="F251">
            <v>-1</v>
          </cell>
        </row>
        <row r="252">
          <cell r="C252" t="str">
            <v>15.8</v>
          </cell>
        </row>
        <row r="253">
          <cell r="C253" t="str">
            <v>15.9</v>
          </cell>
        </row>
        <row r="254">
          <cell r="C254" t="str">
            <v>15.a</v>
          </cell>
        </row>
        <row r="255">
          <cell r="C255" t="str">
            <v>15.b</v>
          </cell>
        </row>
        <row r="256">
          <cell r="C256" t="str">
            <v>15.c</v>
          </cell>
        </row>
        <row r="257">
          <cell r="C257" t="str">
            <v>16.1</v>
          </cell>
          <cell r="E257" t="str">
            <v>Technological improvement to make products CC-resilient</v>
          </cell>
          <cell r="F257">
            <v>1</v>
          </cell>
        </row>
        <row r="258">
          <cell r="C258" t="str">
            <v>16.1</v>
          </cell>
          <cell r="E258" t="str">
            <v>Change activity/product</v>
          </cell>
          <cell r="F258">
            <v>1</v>
          </cell>
        </row>
        <row r="259">
          <cell r="C259" t="str">
            <v>16.1</v>
          </cell>
          <cell r="E259" t="str">
            <v>Physical protection</v>
          </cell>
          <cell r="F259">
            <v>1</v>
          </cell>
        </row>
        <row r="260">
          <cell r="C260" t="str">
            <v>16.2</v>
          </cell>
        </row>
        <row r="261">
          <cell r="C261" t="str">
            <v>16.3</v>
          </cell>
        </row>
        <row r="262">
          <cell r="C262" t="str">
            <v>16.4</v>
          </cell>
        </row>
        <row r="263">
          <cell r="C263" t="str">
            <v>16.5</v>
          </cell>
        </row>
        <row r="264">
          <cell r="C264" t="str">
            <v>16.6</v>
          </cell>
        </row>
        <row r="265">
          <cell r="C265" t="str">
            <v>16.7</v>
          </cell>
        </row>
        <row r="266">
          <cell r="C266" t="str">
            <v>16.8</v>
          </cell>
        </row>
        <row r="267">
          <cell r="C267" t="str">
            <v>16.9</v>
          </cell>
        </row>
        <row r="268">
          <cell r="C268" t="str">
            <v>16.10</v>
          </cell>
        </row>
        <row r="269">
          <cell r="C269" t="str">
            <v>16.a</v>
          </cell>
        </row>
        <row r="270">
          <cell r="C270" t="str">
            <v>16.b</v>
          </cell>
        </row>
        <row r="271">
          <cell r="C271" t="str">
            <v>17.1</v>
          </cell>
        </row>
        <row r="272">
          <cell r="C272" t="str">
            <v>17.2</v>
          </cell>
        </row>
        <row r="273">
          <cell r="C273" t="str">
            <v>17.3</v>
          </cell>
        </row>
        <row r="274">
          <cell r="C274" t="str">
            <v>17.4</v>
          </cell>
        </row>
        <row r="275">
          <cell r="C275" t="str">
            <v>17.5</v>
          </cell>
        </row>
        <row r="276">
          <cell r="C276" t="str">
            <v>17.6</v>
          </cell>
        </row>
        <row r="277">
          <cell r="C277" t="str">
            <v>17.7</v>
          </cell>
        </row>
        <row r="278">
          <cell r="C278" t="str">
            <v>17.8</v>
          </cell>
        </row>
        <row r="279">
          <cell r="C279" t="str">
            <v>17.9</v>
          </cell>
        </row>
        <row r="280">
          <cell r="C280" t="str">
            <v>17.10</v>
          </cell>
        </row>
        <row r="281">
          <cell r="C281" t="str">
            <v>17.11</v>
          </cell>
        </row>
        <row r="282">
          <cell r="C282" t="str">
            <v>17.12</v>
          </cell>
        </row>
        <row r="283">
          <cell r="C283" t="str">
            <v>17.13</v>
          </cell>
        </row>
        <row r="284">
          <cell r="C284" t="str">
            <v>17.14</v>
          </cell>
        </row>
        <row r="285">
          <cell r="C285" t="str">
            <v>17.15</v>
          </cell>
        </row>
        <row r="286">
          <cell r="C286" t="str">
            <v>17.16</v>
          </cell>
        </row>
        <row r="287">
          <cell r="C287" t="str">
            <v>17.17</v>
          </cell>
        </row>
        <row r="288">
          <cell r="C288" t="str">
            <v>17.18</v>
          </cell>
        </row>
        <row r="289">
          <cell r="C289" t="str">
            <v>17.19</v>
          </cell>
        </row>
      </sheetData>
      <sheetData sheetId="4">
        <row r="5">
          <cell r="C5" t="str">
            <v>1.1</v>
          </cell>
          <cell r="E5" t="str">
            <v>Physical protection</v>
          </cell>
          <cell r="F5">
            <v>1</v>
          </cell>
        </row>
        <row r="6">
          <cell r="C6" t="str">
            <v>1.1</v>
          </cell>
          <cell r="E6" t="str">
            <v>Physical protection</v>
          </cell>
          <cell r="F6">
            <v>1</v>
          </cell>
        </row>
        <row r="7">
          <cell r="C7" t="str">
            <v>1.1</v>
          </cell>
          <cell r="E7" t="str">
            <v>Physical protection</v>
          </cell>
          <cell r="F7">
            <v>-1</v>
          </cell>
        </row>
        <row r="8">
          <cell r="C8" t="str">
            <v>1.1</v>
          </cell>
          <cell r="E8" t="str">
            <v>Technological improvement to make products CC-resilient</v>
          </cell>
          <cell r="F8">
            <v>1</v>
          </cell>
        </row>
        <row r="9">
          <cell r="C9" t="str">
            <v>1.1</v>
          </cell>
          <cell r="E9" t="str">
            <v>Increase resource efficiency</v>
          </cell>
          <cell r="F9">
            <v>1</v>
          </cell>
        </row>
        <row r="10">
          <cell r="C10" t="str">
            <v>1.1</v>
          </cell>
          <cell r="E10" t="str">
            <v>Increase resource efficiency</v>
          </cell>
          <cell r="F10">
            <v>-1</v>
          </cell>
        </row>
        <row r="11">
          <cell r="C11" t="str">
            <v>1.1</v>
          </cell>
          <cell r="E11" t="str">
            <v>Change activity/product</v>
          </cell>
          <cell r="F11">
            <v>1</v>
          </cell>
        </row>
        <row r="12">
          <cell r="C12" t="str">
            <v>1.1</v>
          </cell>
          <cell r="E12" t="str">
            <v>Change activity/product</v>
          </cell>
          <cell r="F12">
            <v>-1</v>
          </cell>
        </row>
        <row r="13">
          <cell r="C13" t="str">
            <v>1.2</v>
          </cell>
          <cell r="E13" t="str">
            <v>Technological improvement to make products CC-resilient</v>
          </cell>
          <cell r="F13">
            <v>1</v>
          </cell>
        </row>
        <row r="14">
          <cell r="C14" t="str">
            <v>1.2</v>
          </cell>
          <cell r="E14" t="str">
            <v>Increase resource efficiency</v>
          </cell>
          <cell r="F14">
            <v>1</v>
          </cell>
        </row>
        <row r="15">
          <cell r="C15" t="str">
            <v>1.2</v>
          </cell>
          <cell r="E15" t="str">
            <v>Increase resource efficiency</v>
          </cell>
          <cell r="F15">
            <v>-1</v>
          </cell>
        </row>
        <row r="16">
          <cell r="C16" t="str">
            <v>1.2</v>
          </cell>
          <cell r="E16" t="str">
            <v>Change activity/product</v>
          </cell>
          <cell r="F16">
            <v>1</v>
          </cell>
        </row>
        <row r="17">
          <cell r="C17" t="str">
            <v>1.2</v>
          </cell>
          <cell r="E17" t="str">
            <v>Change activity/product</v>
          </cell>
          <cell r="F17">
            <v>-1</v>
          </cell>
        </row>
        <row r="18">
          <cell r="C18" t="str">
            <v>1.2</v>
          </cell>
          <cell r="E18" t="str">
            <v>Physical protection</v>
          </cell>
          <cell r="F18">
            <v>1</v>
          </cell>
        </row>
        <row r="19">
          <cell r="C19" t="str">
            <v>1.2</v>
          </cell>
          <cell r="E19" t="str">
            <v>Physical protection</v>
          </cell>
          <cell r="F19">
            <v>1</v>
          </cell>
        </row>
        <row r="20">
          <cell r="C20" t="str">
            <v>1.2</v>
          </cell>
          <cell r="E20" t="str">
            <v>Physical protection</v>
          </cell>
          <cell r="F20">
            <v>-1</v>
          </cell>
        </row>
        <row r="21">
          <cell r="C21" t="str">
            <v>1.3</v>
          </cell>
        </row>
        <row r="22">
          <cell r="C22" t="str">
            <v>1.4</v>
          </cell>
          <cell r="E22" t="str">
            <v>Change activity/product</v>
          </cell>
          <cell r="F22">
            <v>1</v>
          </cell>
        </row>
        <row r="23">
          <cell r="C23" t="str">
            <v>1.4</v>
          </cell>
          <cell r="E23" t="str">
            <v>Change activity/product</v>
          </cell>
          <cell r="F23">
            <v>-1</v>
          </cell>
        </row>
        <row r="24">
          <cell r="C24" t="str">
            <v>1.5</v>
          </cell>
          <cell r="E24" t="str">
            <v>Physical protection</v>
          </cell>
          <cell r="F24">
            <v>1</v>
          </cell>
        </row>
        <row r="25">
          <cell r="C25" t="str">
            <v>1.5</v>
          </cell>
          <cell r="E25" t="str">
            <v>Physical protection</v>
          </cell>
          <cell r="F25">
            <v>1</v>
          </cell>
        </row>
        <row r="26">
          <cell r="C26" t="str">
            <v>1.5</v>
          </cell>
          <cell r="E26" t="str">
            <v>Physical protection</v>
          </cell>
          <cell r="F26">
            <v>-1</v>
          </cell>
        </row>
        <row r="27">
          <cell r="C27" t="str">
            <v>1.5</v>
          </cell>
          <cell r="E27" t="str">
            <v>Technological improvement to make products CC-resilient</v>
          </cell>
          <cell r="F27">
            <v>1</v>
          </cell>
        </row>
        <row r="28">
          <cell r="C28" t="str">
            <v>1.5</v>
          </cell>
          <cell r="E28" t="str">
            <v>Increase resource efficiency</v>
          </cell>
          <cell r="F28">
            <v>1</v>
          </cell>
        </row>
        <row r="29">
          <cell r="C29" t="str">
            <v>1.5</v>
          </cell>
          <cell r="E29" t="str">
            <v>Increase resource efficiency</v>
          </cell>
          <cell r="F29">
            <v>-1</v>
          </cell>
        </row>
        <row r="30">
          <cell r="C30" t="str">
            <v>1.5</v>
          </cell>
          <cell r="E30" t="str">
            <v>Change activity/product</v>
          </cell>
          <cell r="F30">
            <v>1</v>
          </cell>
        </row>
        <row r="31">
          <cell r="C31" t="str">
            <v>1.5</v>
          </cell>
          <cell r="E31" t="str">
            <v>Change activity/product</v>
          </cell>
          <cell r="F31">
            <v>-1</v>
          </cell>
        </row>
        <row r="32">
          <cell r="C32" t="str">
            <v>1.a</v>
          </cell>
        </row>
        <row r="33">
          <cell r="C33" t="str">
            <v>1.b</v>
          </cell>
        </row>
        <row r="34">
          <cell r="C34" t="str">
            <v>2.1</v>
          </cell>
          <cell r="E34" t="str">
            <v>Change activity/product</v>
          </cell>
          <cell r="F34">
            <v>-1</v>
          </cell>
        </row>
        <row r="35">
          <cell r="C35" t="str">
            <v>2.1</v>
          </cell>
          <cell r="E35" t="str">
            <v>Change activity/product</v>
          </cell>
          <cell r="F35">
            <v>1</v>
          </cell>
        </row>
        <row r="36">
          <cell r="C36" t="str">
            <v>2.1</v>
          </cell>
          <cell r="E36" t="str">
            <v>Technological improvement to make products CC-resilient</v>
          </cell>
          <cell r="F36">
            <v>1</v>
          </cell>
        </row>
        <row r="37">
          <cell r="C37" t="str">
            <v>2.1</v>
          </cell>
          <cell r="E37" t="str">
            <v>Increase resource efficiency</v>
          </cell>
          <cell r="F37">
            <v>1</v>
          </cell>
        </row>
        <row r="38">
          <cell r="C38" t="str">
            <v>2.1</v>
          </cell>
          <cell r="E38" t="str">
            <v>Increase resource efficiency</v>
          </cell>
          <cell r="F38">
            <v>-1</v>
          </cell>
        </row>
        <row r="39">
          <cell r="C39" t="str">
            <v>2.1</v>
          </cell>
          <cell r="E39" t="str">
            <v>Physical protection</v>
          </cell>
          <cell r="F39">
            <v>1</v>
          </cell>
        </row>
        <row r="40">
          <cell r="C40" t="str">
            <v>2.1</v>
          </cell>
          <cell r="E40" t="str">
            <v>Physical protection</v>
          </cell>
          <cell r="F40">
            <v>-1</v>
          </cell>
        </row>
        <row r="41">
          <cell r="C41" t="str">
            <v>2.2</v>
          </cell>
          <cell r="E41" t="str">
            <v>Change activity/product</v>
          </cell>
          <cell r="F41">
            <v>1</v>
          </cell>
        </row>
        <row r="42">
          <cell r="C42" t="str">
            <v>2.2</v>
          </cell>
          <cell r="E42" t="str">
            <v>Technological improvement to make products CC-resilient</v>
          </cell>
          <cell r="F42">
            <v>1</v>
          </cell>
        </row>
        <row r="43">
          <cell r="C43" t="str">
            <v>2.2</v>
          </cell>
          <cell r="E43" t="str">
            <v>Increase resource efficiency</v>
          </cell>
          <cell r="F43">
            <v>1</v>
          </cell>
        </row>
        <row r="44">
          <cell r="C44" t="str">
            <v>2.2</v>
          </cell>
          <cell r="E44" t="str">
            <v>Increase resource efficiency</v>
          </cell>
          <cell r="F44">
            <v>-1</v>
          </cell>
        </row>
        <row r="45">
          <cell r="C45" t="str">
            <v>2.2</v>
          </cell>
          <cell r="E45" t="str">
            <v>Physical protection</v>
          </cell>
          <cell r="F45">
            <v>1</v>
          </cell>
        </row>
        <row r="46">
          <cell r="C46" t="str">
            <v>2.2</v>
          </cell>
          <cell r="E46" t="str">
            <v>Physical protection</v>
          </cell>
          <cell r="F46">
            <v>-1</v>
          </cell>
        </row>
        <row r="47">
          <cell r="C47" t="str">
            <v>2.3</v>
          </cell>
        </row>
        <row r="48">
          <cell r="C48" t="str">
            <v>2.4</v>
          </cell>
          <cell r="E48" t="str">
            <v>Physical protection</v>
          </cell>
          <cell r="F48">
            <v>1</v>
          </cell>
        </row>
        <row r="49">
          <cell r="C49" t="str">
            <v>2.4</v>
          </cell>
        </row>
        <row r="50">
          <cell r="C50" t="str">
            <v>2.4</v>
          </cell>
        </row>
        <row r="51">
          <cell r="C51" t="str">
            <v>2.5</v>
          </cell>
        </row>
        <row r="52">
          <cell r="C52" t="str">
            <v>2.a</v>
          </cell>
        </row>
        <row r="53">
          <cell r="C53" t="str">
            <v>2.b</v>
          </cell>
        </row>
        <row r="54">
          <cell r="C54" t="str">
            <v>2.c</v>
          </cell>
        </row>
        <row r="55">
          <cell r="C55" t="str">
            <v>3.1</v>
          </cell>
          <cell r="E55" t="str">
            <v>Technological improvement to make products CC-resilient</v>
          </cell>
          <cell r="F55">
            <v>1</v>
          </cell>
        </row>
        <row r="56">
          <cell r="C56" t="str">
            <v>3.1</v>
          </cell>
          <cell r="E56" t="str">
            <v>Increase resource efficiency</v>
          </cell>
          <cell r="F56">
            <v>1</v>
          </cell>
        </row>
        <row r="57">
          <cell r="C57" t="str">
            <v>3.1</v>
          </cell>
          <cell r="E57" t="str">
            <v>Increase resource efficiency</v>
          </cell>
          <cell r="F57">
            <v>-1</v>
          </cell>
        </row>
        <row r="58">
          <cell r="C58" t="str">
            <v>3.1</v>
          </cell>
          <cell r="E58" t="str">
            <v>Change activity/product</v>
          </cell>
          <cell r="F58">
            <v>1</v>
          </cell>
        </row>
        <row r="59">
          <cell r="C59" t="str">
            <v>3.1</v>
          </cell>
          <cell r="E59" t="str">
            <v>Physical protection</v>
          </cell>
          <cell r="F59">
            <v>1</v>
          </cell>
        </row>
        <row r="60">
          <cell r="C60" t="str">
            <v>3.2</v>
          </cell>
          <cell r="E60" t="str">
            <v>Technological improvement to make products CC-resilient</v>
          </cell>
          <cell r="F60">
            <v>1</v>
          </cell>
        </row>
        <row r="61">
          <cell r="C61" t="str">
            <v>3.2</v>
          </cell>
          <cell r="E61" t="str">
            <v>Increase resource efficiency</v>
          </cell>
          <cell r="F61">
            <v>1</v>
          </cell>
        </row>
        <row r="62">
          <cell r="C62" t="str">
            <v>3.2</v>
          </cell>
          <cell r="E62" t="str">
            <v>Increase resource efficiency</v>
          </cell>
          <cell r="F62">
            <v>-1</v>
          </cell>
        </row>
        <row r="63">
          <cell r="C63" t="str">
            <v>3.2</v>
          </cell>
          <cell r="E63" t="str">
            <v>Change activity/product</v>
          </cell>
          <cell r="F63">
            <v>1</v>
          </cell>
        </row>
        <row r="64">
          <cell r="C64" t="str">
            <v>3.2</v>
          </cell>
          <cell r="E64" t="str">
            <v>Physical protection</v>
          </cell>
          <cell r="F64">
            <v>1</v>
          </cell>
        </row>
        <row r="65">
          <cell r="C65" t="str">
            <v>3.3</v>
          </cell>
          <cell r="E65" t="str">
            <v>Physical protection</v>
          </cell>
          <cell r="F65">
            <v>1</v>
          </cell>
        </row>
        <row r="66">
          <cell r="C66" t="str">
            <v>3.3</v>
          </cell>
          <cell r="E66" t="str">
            <v>Technological improvement to make products CC-resilient</v>
          </cell>
          <cell r="F66">
            <v>1</v>
          </cell>
        </row>
        <row r="67">
          <cell r="C67" t="str">
            <v>3.4</v>
          </cell>
          <cell r="E67" t="str">
            <v>Technological improvement to make products CC-resilient</v>
          </cell>
          <cell r="F67">
            <v>-1</v>
          </cell>
        </row>
        <row r="68">
          <cell r="C68" t="str">
            <v>3.5</v>
          </cell>
        </row>
        <row r="69">
          <cell r="C69" t="str">
            <v>3.6</v>
          </cell>
        </row>
        <row r="70">
          <cell r="C70" t="str">
            <v>3.7</v>
          </cell>
        </row>
        <row r="71">
          <cell r="C71" t="str">
            <v>3.8</v>
          </cell>
        </row>
        <row r="72">
          <cell r="C72" t="str">
            <v>3.9</v>
          </cell>
          <cell r="E72" t="str">
            <v>Physical protection</v>
          </cell>
          <cell r="F72">
            <v>1</v>
          </cell>
        </row>
        <row r="73">
          <cell r="C73" t="str">
            <v>3.a</v>
          </cell>
        </row>
        <row r="74">
          <cell r="C74" t="str">
            <v>3.b</v>
          </cell>
        </row>
        <row r="75">
          <cell r="C75" t="str">
            <v>3.c</v>
          </cell>
        </row>
        <row r="76">
          <cell r="C76" t="str">
            <v>3.d</v>
          </cell>
        </row>
        <row r="77">
          <cell r="C77" t="str">
            <v>4.1</v>
          </cell>
          <cell r="E77" t="str">
            <v>Physical protection</v>
          </cell>
          <cell r="F77">
            <v>1</v>
          </cell>
        </row>
        <row r="78">
          <cell r="C78" t="str">
            <v>4.1</v>
          </cell>
          <cell r="E78" t="str">
            <v>Physical protection</v>
          </cell>
          <cell r="F78">
            <v>-1</v>
          </cell>
        </row>
        <row r="79">
          <cell r="C79" t="str">
            <v>4.1</v>
          </cell>
          <cell r="E79" t="str">
            <v>Change activity/product</v>
          </cell>
          <cell r="F79">
            <v>1</v>
          </cell>
        </row>
        <row r="80">
          <cell r="C80" t="str">
            <v>4.1</v>
          </cell>
          <cell r="E80" t="str">
            <v>Technological improvement to make products CC-resilient</v>
          </cell>
          <cell r="F80">
            <v>1</v>
          </cell>
        </row>
        <row r="81">
          <cell r="C81" t="str">
            <v>4.2</v>
          </cell>
        </row>
        <row r="82">
          <cell r="C82" t="str">
            <v>4.3</v>
          </cell>
        </row>
        <row r="83">
          <cell r="C83" t="str">
            <v>4.4</v>
          </cell>
          <cell r="E83" t="str">
            <v>Physical protection</v>
          </cell>
          <cell r="F83">
            <v>1</v>
          </cell>
        </row>
        <row r="84">
          <cell r="C84" t="str">
            <v>4.4</v>
          </cell>
          <cell r="E84" t="str">
            <v>Physical protection</v>
          </cell>
          <cell r="F84">
            <v>-1</v>
          </cell>
        </row>
        <row r="85">
          <cell r="C85" t="str">
            <v>4.4</v>
          </cell>
          <cell r="E85" t="str">
            <v>Change activity/product</v>
          </cell>
          <cell r="F85">
            <v>1</v>
          </cell>
        </row>
        <row r="86">
          <cell r="C86" t="str">
            <v>4.5</v>
          </cell>
        </row>
        <row r="87">
          <cell r="C87" t="str">
            <v>4.6</v>
          </cell>
          <cell r="E87" t="str">
            <v>Change activity/product</v>
          </cell>
          <cell r="F87">
            <v>1</v>
          </cell>
        </row>
        <row r="88">
          <cell r="C88" t="str">
            <v>4.6</v>
          </cell>
          <cell r="E88" t="str">
            <v>Physical protection</v>
          </cell>
          <cell r="F88">
            <v>1</v>
          </cell>
        </row>
        <row r="89">
          <cell r="C89" t="str">
            <v>4.6</v>
          </cell>
          <cell r="E89" t="str">
            <v>Physical protection</v>
          </cell>
          <cell r="F89">
            <v>-1</v>
          </cell>
        </row>
        <row r="90">
          <cell r="C90" t="str">
            <v>4.6</v>
          </cell>
          <cell r="E90" t="str">
            <v>Technological improvement to make products CC-resilient</v>
          </cell>
          <cell r="F90">
            <v>1</v>
          </cell>
        </row>
        <row r="91">
          <cell r="C91" t="str">
            <v>4.7</v>
          </cell>
        </row>
        <row r="92">
          <cell r="C92" t="str">
            <v>4.a</v>
          </cell>
        </row>
        <row r="93">
          <cell r="C93" t="str">
            <v>4.b</v>
          </cell>
        </row>
        <row r="94">
          <cell r="C94" t="str">
            <v>4.c</v>
          </cell>
        </row>
        <row r="95">
          <cell r="C95" t="str">
            <v>5.1</v>
          </cell>
        </row>
        <row r="96">
          <cell r="C96" t="str">
            <v>5.2</v>
          </cell>
        </row>
        <row r="97">
          <cell r="C97" t="str">
            <v>5.3</v>
          </cell>
        </row>
        <row r="98">
          <cell r="C98" t="str">
            <v>5.4</v>
          </cell>
        </row>
        <row r="99">
          <cell r="C99" t="str">
            <v>5.5</v>
          </cell>
        </row>
        <row r="100">
          <cell r="C100" t="str">
            <v>5.6</v>
          </cell>
        </row>
        <row r="101">
          <cell r="C101" t="str">
            <v>5.a</v>
          </cell>
        </row>
        <row r="102">
          <cell r="C102" t="str">
            <v>5.b</v>
          </cell>
        </row>
        <row r="103">
          <cell r="C103" t="str">
            <v>5.c</v>
          </cell>
        </row>
        <row r="104">
          <cell r="C104" t="str">
            <v>6.1</v>
          </cell>
        </row>
        <row r="105">
          <cell r="C105" t="str">
            <v>6.2</v>
          </cell>
        </row>
        <row r="106">
          <cell r="C106" t="str">
            <v>6.3</v>
          </cell>
          <cell r="E106" t="str">
            <v>Physical protection</v>
          </cell>
          <cell r="F106">
            <v>1</v>
          </cell>
        </row>
        <row r="107">
          <cell r="C107" t="str">
            <v>6.4</v>
          </cell>
        </row>
        <row r="108">
          <cell r="C108" t="str">
            <v>6.5</v>
          </cell>
        </row>
        <row r="109">
          <cell r="C109" t="str">
            <v>6.6</v>
          </cell>
          <cell r="E109" t="str">
            <v>Change activity/product</v>
          </cell>
          <cell r="F109">
            <v>1</v>
          </cell>
        </row>
        <row r="110">
          <cell r="C110" t="str">
            <v>6.6</v>
          </cell>
          <cell r="E110" t="str">
            <v>Physical protection</v>
          </cell>
          <cell r="F110">
            <v>1</v>
          </cell>
        </row>
        <row r="111">
          <cell r="C111" t="str">
            <v>6.6</v>
          </cell>
        </row>
        <row r="112">
          <cell r="C112" t="str">
            <v>6.a</v>
          </cell>
        </row>
        <row r="113">
          <cell r="C113" t="str">
            <v>6.b</v>
          </cell>
        </row>
        <row r="114">
          <cell r="C114" t="str">
            <v>7.1</v>
          </cell>
        </row>
        <row r="115">
          <cell r="C115" t="str">
            <v>7.1</v>
          </cell>
        </row>
        <row r="116">
          <cell r="C116" t="str">
            <v>7.1</v>
          </cell>
        </row>
        <row r="117">
          <cell r="C117" t="str">
            <v>7.1</v>
          </cell>
        </row>
        <row r="118">
          <cell r="C118" t="str">
            <v>7.1</v>
          </cell>
        </row>
        <row r="119">
          <cell r="C119" t="str">
            <v>7.2</v>
          </cell>
        </row>
        <row r="120">
          <cell r="C120" t="str">
            <v>7.3</v>
          </cell>
        </row>
        <row r="121">
          <cell r="C121" t="str">
            <v>7.a</v>
          </cell>
        </row>
        <row r="122">
          <cell r="C122" t="str">
            <v>7.b</v>
          </cell>
        </row>
        <row r="123">
          <cell r="C123" t="str">
            <v>7.b</v>
          </cell>
        </row>
        <row r="124">
          <cell r="C124" t="str">
            <v>8.1</v>
          </cell>
          <cell r="E124" t="str">
            <v>Change activity/product</v>
          </cell>
          <cell r="F124">
            <v>1</v>
          </cell>
        </row>
        <row r="125">
          <cell r="C125" t="str">
            <v>8.1</v>
          </cell>
          <cell r="E125" t="str">
            <v>Technological improvement to make products CC-resilient</v>
          </cell>
          <cell r="F125">
            <v>1</v>
          </cell>
        </row>
        <row r="126">
          <cell r="C126" t="str">
            <v>8.1</v>
          </cell>
          <cell r="E126" t="str">
            <v>Increase resource efficiency</v>
          </cell>
          <cell r="F126">
            <v>1</v>
          </cell>
        </row>
        <row r="127">
          <cell r="C127" t="str">
            <v>8.1</v>
          </cell>
          <cell r="E127" t="str">
            <v>Increase resource efficiency</v>
          </cell>
          <cell r="F127">
            <v>-1</v>
          </cell>
        </row>
        <row r="128">
          <cell r="C128" t="str">
            <v>8.1</v>
          </cell>
          <cell r="E128" t="str">
            <v>Physical protection</v>
          </cell>
          <cell r="F128">
            <v>1</v>
          </cell>
        </row>
        <row r="129">
          <cell r="C129" t="str">
            <v>8.2</v>
          </cell>
          <cell r="E129" t="str">
            <v>Change activity/product</v>
          </cell>
          <cell r="F129">
            <v>1</v>
          </cell>
        </row>
        <row r="130">
          <cell r="C130" t="str">
            <v>8.3</v>
          </cell>
          <cell r="E130" t="str">
            <v>Change activity/product</v>
          </cell>
          <cell r="F130">
            <v>1</v>
          </cell>
        </row>
        <row r="131">
          <cell r="C131" t="str">
            <v>8.4</v>
          </cell>
          <cell r="E131" t="str">
            <v>Physical protection</v>
          </cell>
          <cell r="F131">
            <v>1</v>
          </cell>
        </row>
        <row r="132">
          <cell r="C132" t="str">
            <v>8.5</v>
          </cell>
        </row>
        <row r="133">
          <cell r="C133" t="str">
            <v>8.6</v>
          </cell>
        </row>
        <row r="134">
          <cell r="C134" t="str">
            <v>8.7</v>
          </cell>
          <cell r="E134" t="str">
            <v>Physical protection</v>
          </cell>
          <cell r="F134">
            <v>1</v>
          </cell>
        </row>
        <row r="135">
          <cell r="C135" t="str">
            <v>8.8</v>
          </cell>
        </row>
        <row r="136">
          <cell r="C136" t="str">
            <v>8.9</v>
          </cell>
          <cell r="E136" t="str">
            <v>Change activity/product</v>
          </cell>
          <cell r="F136">
            <v>1</v>
          </cell>
        </row>
        <row r="137">
          <cell r="C137" t="str">
            <v>8.10</v>
          </cell>
        </row>
        <row r="138">
          <cell r="C138" t="str">
            <v>8.a</v>
          </cell>
        </row>
        <row r="139">
          <cell r="C139" t="str">
            <v>8.b</v>
          </cell>
        </row>
        <row r="140">
          <cell r="C140" t="str">
            <v>9.1</v>
          </cell>
        </row>
        <row r="141">
          <cell r="C141" t="str">
            <v>9.1</v>
          </cell>
        </row>
        <row r="142">
          <cell r="C142" t="str">
            <v>9.1</v>
          </cell>
        </row>
        <row r="143">
          <cell r="C143" t="str">
            <v>9.1</v>
          </cell>
        </row>
        <row r="144">
          <cell r="C144" t="str">
            <v>9.2</v>
          </cell>
          <cell r="E144" t="str">
            <v>Technological improvement to make products CC-resilient</v>
          </cell>
          <cell r="F144">
            <v>1</v>
          </cell>
        </row>
        <row r="145">
          <cell r="C145" t="str">
            <v>9.2</v>
          </cell>
        </row>
        <row r="146">
          <cell r="C146" t="str">
            <v>9.2</v>
          </cell>
        </row>
        <row r="147">
          <cell r="C147" t="str">
            <v>9.2</v>
          </cell>
        </row>
        <row r="148">
          <cell r="C148" t="str">
            <v>9.3</v>
          </cell>
          <cell r="E148" t="str">
            <v>Technological improvement to make products CC-resilient</v>
          </cell>
          <cell r="F148">
            <v>1</v>
          </cell>
        </row>
        <row r="149">
          <cell r="C149" t="str">
            <v>9.4</v>
          </cell>
          <cell r="E149" t="str">
            <v>Technological improvement to make products CC-resilient</v>
          </cell>
          <cell r="F149">
            <v>1</v>
          </cell>
        </row>
        <row r="150">
          <cell r="C150" t="str">
            <v>9.4</v>
          </cell>
        </row>
        <row r="151">
          <cell r="C151" t="str">
            <v>9.4</v>
          </cell>
        </row>
        <row r="152">
          <cell r="C152" t="str">
            <v>9.4</v>
          </cell>
        </row>
        <row r="153">
          <cell r="C153" t="str">
            <v>9.5</v>
          </cell>
        </row>
        <row r="154">
          <cell r="C154" t="str">
            <v>9.5</v>
          </cell>
        </row>
        <row r="155">
          <cell r="C155" t="str">
            <v>9.5</v>
          </cell>
        </row>
        <row r="156">
          <cell r="C156" t="str">
            <v>9.5</v>
          </cell>
        </row>
        <row r="157">
          <cell r="C157" t="str">
            <v>9.a</v>
          </cell>
        </row>
        <row r="158">
          <cell r="C158" t="str">
            <v>9.b</v>
          </cell>
        </row>
        <row r="159">
          <cell r="C159" t="str">
            <v>9.b</v>
          </cell>
        </row>
        <row r="160">
          <cell r="C160" t="str">
            <v>9.b</v>
          </cell>
        </row>
        <row r="161">
          <cell r="C161" t="str">
            <v>9.c</v>
          </cell>
        </row>
        <row r="162">
          <cell r="C162" t="str">
            <v>10.1</v>
          </cell>
          <cell r="E162" t="str">
            <v>Technological improvement to make products CC-resilient</v>
          </cell>
          <cell r="F162">
            <v>1</v>
          </cell>
        </row>
        <row r="163">
          <cell r="C163" t="str">
            <v>10.1</v>
          </cell>
          <cell r="E163" t="str">
            <v>Increase resource efficiency</v>
          </cell>
          <cell r="F163">
            <v>1</v>
          </cell>
        </row>
        <row r="164">
          <cell r="C164" t="str">
            <v>10.1</v>
          </cell>
          <cell r="E164" t="str">
            <v>Change activity/product</v>
          </cell>
          <cell r="F164">
            <v>1</v>
          </cell>
        </row>
        <row r="165">
          <cell r="C165" t="str">
            <v>10.1</v>
          </cell>
          <cell r="E165" t="str">
            <v>Physical protection</v>
          </cell>
          <cell r="F165">
            <v>1</v>
          </cell>
        </row>
        <row r="166">
          <cell r="C166" t="str">
            <v>10.2</v>
          </cell>
          <cell r="E166" t="str">
            <v>Increase resource efficiency</v>
          </cell>
          <cell r="F166">
            <v>1</v>
          </cell>
        </row>
        <row r="167">
          <cell r="C167" t="str">
            <v>10.2</v>
          </cell>
        </row>
        <row r="168">
          <cell r="C168" t="str">
            <v>10.3</v>
          </cell>
        </row>
        <row r="169">
          <cell r="C169" t="str">
            <v>10.4</v>
          </cell>
        </row>
        <row r="170">
          <cell r="C170" t="str">
            <v>10.5</v>
          </cell>
        </row>
        <row r="171">
          <cell r="C171" t="str">
            <v>10.6</v>
          </cell>
        </row>
        <row r="172">
          <cell r="C172" t="str">
            <v>10.7</v>
          </cell>
          <cell r="E172" t="str">
            <v>Change activity/product</v>
          </cell>
          <cell r="F172">
            <v>1</v>
          </cell>
        </row>
        <row r="173">
          <cell r="C173" t="str">
            <v>10.a</v>
          </cell>
        </row>
        <row r="174">
          <cell r="C174" t="str">
            <v>10.b</v>
          </cell>
        </row>
        <row r="175">
          <cell r="C175" t="str">
            <v>10.c</v>
          </cell>
        </row>
        <row r="176">
          <cell r="C176" t="str">
            <v>11.1</v>
          </cell>
        </row>
        <row r="177">
          <cell r="C177" t="str">
            <v>11.1</v>
          </cell>
        </row>
        <row r="178">
          <cell r="C178" t="str">
            <v>11.1</v>
          </cell>
        </row>
        <row r="179">
          <cell r="C179" t="str">
            <v>11.1</v>
          </cell>
        </row>
        <row r="180">
          <cell r="C180" t="str">
            <v>11.2</v>
          </cell>
        </row>
        <row r="181">
          <cell r="C181" t="str">
            <v>11.3</v>
          </cell>
        </row>
        <row r="182">
          <cell r="C182" t="str">
            <v>11.4</v>
          </cell>
        </row>
        <row r="183">
          <cell r="C183" t="str">
            <v>11.4</v>
          </cell>
        </row>
        <row r="184">
          <cell r="C184" t="str">
            <v>11.4</v>
          </cell>
        </row>
        <row r="185">
          <cell r="C185" t="str">
            <v>11.5</v>
          </cell>
        </row>
        <row r="186">
          <cell r="C186" t="str">
            <v>11.5</v>
          </cell>
        </row>
        <row r="187">
          <cell r="C187" t="str">
            <v>11.6</v>
          </cell>
        </row>
        <row r="188">
          <cell r="C188" t="str">
            <v>11.6</v>
          </cell>
        </row>
        <row r="189">
          <cell r="C189" t="str">
            <v>11.6</v>
          </cell>
        </row>
        <row r="190">
          <cell r="C190" t="str">
            <v>11.6</v>
          </cell>
        </row>
        <row r="191">
          <cell r="C191" t="str">
            <v>11.7</v>
          </cell>
        </row>
        <row r="192">
          <cell r="C192" t="str">
            <v>11.a</v>
          </cell>
          <cell r="E192" t="str">
            <v>Technological improvement to make products CC-resilient</v>
          </cell>
          <cell r="F192">
            <v>1</v>
          </cell>
        </row>
        <row r="193">
          <cell r="C193" t="str">
            <v>11.a</v>
          </cell>
          <cell r="E193" t="str">
            <v>Increase resource efficiency</v>
          </cell>
          <cell r="F193">
            <v>1</v>
          </cell>
        </row>
        <row r="194">
          <cell r="C194" t="str">
            <v>11.a</v>
          </cell>
          <cell r="E194" t="str">
            <v>Change activity/product</v>
          </cell>
          <cell r="F194">
            <v>1</v>
          </cell>
        </row>
        <row r="195">
          <cell r="C195" t="str">
            <v>11.a</v>
          </cell>
          <cell r="E195" t="str">
            <v>Physical protection</v>
          </cell>
          <cell r="F195">
            <v>1</v>
          </cell>
        </row>
        <row r="196">
          <cell r="C196" t="str">
            <v>11.b</v>
          </cell>
        </row>
        <row r="197">
          <cell r="C197" t="str">
            <v>11.c</v>
          </cell>
        </row>
        <row r="198">
          <cell r="C198" t="str">
            <v>12.1</v>
          </cell>
        </row>
        <row r="199">
          <cell r="C199" t="str">
            <v>12.2</v>
          </cell>
          <cell r="E199" t="str">
            <v>Increase resource efficiency</v>
          </cell>
          <cell r="F199">
            <v>1</v>
          </cell>
        </row>
        <row r="200">
          <cell r="C200" t="str">
            <v>12.3</v>
          </cell>
          <cell r="E200" t="str">
            <v>Change activity/product</v>
          </cell>
          <cell r="F200">
            <v>1</v>
          </cell>
        </row>
        <row r="201">
          <cell r="C201" t="str">
            <v>12.3</v>
          </cell>
          <cell r="E201" t="str">
            <v>Technological improvement to make products CC-resilient</v>
          </cell>
          <cell r="F201">
            <v>1</v>
          </cell>
        </row>
        <row r="202">
          <cell r="C202" t="str">
            <v>12.4</v>
          </cell>
          <cell r="E202" t="str">
            <v>Change activity/product</v>
          </cell>
          <cell r="F202">
            <v>1</v>
          </cell>
        </row>
        <row r="203">
          <cell r="C203" t="str">
            <v>12.4</v>
          </cell>
          <cell r="E203" t="str">
            <v>Technological improvement to make products CC-resilient</v>
          </cell>
          <cell r="F203">
            <v>1</v>
          </cell>
        </row>
        <row r="204">
          <cell r="C204" t="str">
            <v>12.5</v>
          </cell>
          <cell r="E204" t="str">
            <v>Change activity/product</v>
          </cell>
          <cell r="F204">
            <v>1</v>
          </cell>
        </row>
        <row r="205">
          <cell r="C205" t="str">
            <v>12.5</v>
          </cell>
          <cell r="E205" t="str">
            <v>Technological improvement to make products CC-resilient</v>
          </cell>
          <cell r="F205">
            <v>1</v>
          </cell>
        </row>
        <row r="206">
          <cell r="C206" t="str">
            <v>12.6</v>
          </cell>
        </row>
        <row r="207">
          <cell r="C207" t="str">
            <v>12.7</v>
          </cell>
          <cell r="E207" t="str">
            <v>Increase resource efficiency</v>
          </cell>
          <cell r="F207">
            <v>1</v>
          </cell>
        </row>
        <row r="208">
          <cell r="C208" t="str">
            <v>12.8</v>
          </cell>
        </row>
        <row r="209">
          <cell r="C209" t="str">
            <v>12a</v>
          </cell>
        </row>
        <row r="210">
          <cell r="C210" t="str">
            <v>12b</v>
          </cell>
        </row>
        <row r="211">
          <cell r="C211" t="str">
            <v>12c</v>
          </cell>
        </row>
        <row r="212">
          <cell r="C212" t="str">
            <v>13.1</v>
          </cell>
          <cell r="E212" t="str">
            <v>Technological improvement to make products CC-resilient</v>
          </cell>
          <cell r="F212">
            <v>1</v>
          </cell>
        </row>
        <row r="213">
          <cell r="C213" t="str">
            <v>13.1</v>
          </cell>
          <cell r="E213" t="str">
            <v>Increase resource efficiency</v>
          </cell>
          <cell r="F213">
            <v>1</v>
          </cell>
        </row>
        <row r="214">
          <cell r="C214" t="str">
            <v>13.1</v>
          </cell>
          <cell r="E214" t="str">
            <v>Change activity/product</v>
          </cell>
          <cell r="F214">
            <v>1</v>
          </cell>
        </row>
        <row r="215">
          <cell r="C215" t="str">
            <v>13.1</v>
          </cell>
          <cell r="E215" t="str">
            <v>Physical protection</v>
          </cell>
          <cell r="F215">
            <v>1</v>
          </cell>
        </row>
        <row r="216">
          <cell r="C216" t="str">
            <v>13.2</v>
          </cell>
        </row>
        <row r="217">
          <cell r="C217" t="str">
            <v>13.3</v>
          </cell>
        </row>
        <row r="218">
          <cell r="C218" t="str">
            <v>13.a</v>
          </cell>
        </row>
        <row r="219">
          <cell r="C219" t="str">
            <v>13.b</v>
          </cell>
        </row>
        <row r="220">
          <cell r="C220" t="str">
            <v>14.1</v>
          </cell>
        </row>
        <row r="221">
          <cell r="C221" t="str">
            <v>14.2</v>
          </cell>
          <cell r="E221" t="str">
            <v>Physical protection</v>
          </cell>
          <cell r="F221">
            <v>1</v>
          </cell>
        </row>
        <row r="222">
          <cell r="C222" t="str">
            <v>14.2</v>
          </cell>
          <cell r="E222" t="str">
            <v>Physical protection</v>
          </cell>
          <cell r="F222">
            <v>-1</v>
          </cell>
        </row>
        <row r="223">
          <cell r="C223" t="str">
            <v>14.2</v>
          </cell>
          <cell r="E223" t="str">
            <v>Increase resource efficiency</v>
          </cell>
          <cell r="F223">
            <v>1</v>
          </cell>
        </row>
        <row r="224">
          <cell r="C224" t="str">
            <v>14.2</v>
          </cell>
          <cell r="E224" t="str">
            <v>Change activity/product</v>
          </cell>
          <cell r="F224">
            <v>1</v>
          </cell>
        </row>
        <row r="225">
          <cell r="C225" t="str">
            <v>14.3</v>
          </cell>
        </row>
        <row r="226">
          <cell r="C226" t="str">
            <v>14.4</v>
          </cell>
          <cell r="E226" t="str">
            <v>Change activity/product</v>
          </cell>
          <cell r="F226">
            <v>1</v>
          </cell>
        </row>
        <row r="227">
          <cell r="C227" t="str">
            <v>14.4</v>
          </cell>
          <cell r="E227" t="str">
            <v>Technological improvement to make products CC-resilient</v>
          </cell>
          <cell r="F227">
            <v>1</v>
          </cell>
        </row>
        <row r="228">
          <cell r="C228" t="str">
            <v>14.5</v>
          </cell>
          <cell r="E228" t="str">
            <v>Increase resource efficiency</v>
          </cell>
          <cell r="F228">
            <v>1</v>
          </cell>
        </row>
        <row r="229">
          <cell r="C229" t="str">
            <v>14.6</v>
          </cell>
        </row>
        <row r="230">
          <cell r="C230" t="str">
            <v>14.7</v>
          </cell>
        </row>
        <row r="231">
          <cell r="C231" t="str">
            <v>14.a</v>
          </cell>
        </row>
        <row r="232">
          <cell r="C232" t="str">
            <v>14.b</v>
          </cell>
          <cell r="E232" t="str">
            <v>Technological improvement to make products CC-resilient</v>
          </cell>
          <cell r="F232">
            <v>1</v>
          </cell>
        </row>
        <row r="233">
          <cell r="C233" t="str">
            <v>14.c</v>
          </cell>
        </row>
        <row r="234">
          <cell r="C234" t="str">
            <v>15.1</v>
          </cell>
          <cell r="E234" t="str">
            <v>Physical protection</v>
          </cell>
          <cell r="F234">
            <v>1</v>
          </cell>
        </row>
        <row r="235">
          <cell r="C235" t="str">
            <v>15.1</v>
          </cell>
          <cell r="E235" t="str">
            <v>Physical protection</v>
          </cell>
          <cell r="F235">
            <v>-1</v>
          </cell>
        </row>
        <row r="236">
          <cell r="C236" t="str">
            <v>15.1</v>
          </cell>
        </row>
        <row r="237">
          <cell r="C237" t="str">
            <v>15.1</v>
          </cell>
        </row>
        <row r="238">
          <cell r="C238" t="str">
            <v>15.2</v>
          </cell>
        </row>
        <row r="239">
          <cell r="C239" t="str">
            <v>15.3</v>
          </cell>
        </row>
        <row r="240">
          <cell r="C240" t="str">
            <v>15.4</v>
          </cell>
        </row>
        <row r="241">
          <cell r="C241" t="str">
            <v>15.4</v>
          </cell>
        </row>
        <row r="242">
          <cell r="C242" t="str">
            <v>15.5</v>
          </cell>
        </row>
        <row r="243">
          <cell r="C243" t="str">
            <v>15.5</v>
          </cell>
        </row>
        <row r="244">
          <cell r="C244" t="str">
            <v>15.5</v>
          </cell>
        </row>
        <row r="245">
          <cell r="C245" t="str">
            <v>15.6</v>
          </cell>
        </row>
        <row r="246">
          <cell r="C246" t="str">
            <v>15.7</v>
          </cell>
        </row>
        <row r="247">
          <cell r="C247" t="str">
            <v>15.8</v>
          </cell>
        </row>
        <row r="248">
          <cell r="C248" t="str">
            <v>15.9</v>
          </cell>
        </row>
        <row r="249">
          <cell r="C249" t="str">
            <v>15.a</v>
          </cell>
        </row>
        <row r="250">
          <cell r="C250" t="str">
            <v>15.b</v>
          </cell>
        </row>
        <row r="251">
          <cell r="C251" t="str">
            <v>15.c</v>
          </cell>
        </row>
        <row r="252">
          <cell r="C252" t="str">
            <v>16.1</v>
          </cell>
        </row>
        <row r="253">
          <cell r="C253" t="str">
            <v>16.2</v>
          </cell>
        </row>
        <row r="254">
          <cell r="C254" t="str">
            <v>16.3</v>
          </cell>
          <cell r="E254" t="str">
            <v>Increase resource efficiency</v>
          </cell>
          <cell r="F254">
            <v>-1</v>
          </cell>
        </row>
        <row r="255">
          <cell r="C255" t="str">
            <v>16.4</v>
          </cell>
        </row>
        <row r="256">
          <cell r="C256" t="str">
            <v>16.5</v>
          </cell>
        </row>
        <row r="257">
          <cell r="C257" t="str">
            <v>16.6</v>
          </cell>
        </row>
        <row r="258">
          <cell r="C258" t="str">
            <v>16.7</v>
          </cell>
        </row>
        <row r="259">
          <cell r="C259" t="str">
            <v>16.8</v>
          </cell>
        </row>
        <row r="260">
          <cell r="C260" t="str">
            <v>16.9</v>
          </cell>
        </row>
        <row r="261">
          <cell r="C261" t="str">
            <v>16.10</v>
          </cell>
        </row>
        <row r="262">
          <cell r="C262" t="str">
            <v>16.a</v>
          </cell>
        </row>
        <row r="263">
          <cell r="C263" t="str">
            <v>16.b</v>
          </cell>
        </row>
        <row r="264">
          <cell r="C264" t="str">
            <v>17.1</v>
          </cell>
        </row>
        <row r="265">
          <cell r="C265" t="str">
            <v>17.2</v>
          </cell>
        </row>
        <row r="266">
          <cell r="C266" t="str">
            <v>17.3</v>
          </cell>
        </row>
        <row r="267">
          <cell r="C267" t="str">
            <v>17.4</v>
          </cell>
        </row>
        <row r="268">
          <cell r="C268" t="str">
            <v>17.5</v>
          </cell>
        </row>
        <row r="269">
          <cell r="C269" t="str">
            <v>17.6</v>
          </cell>
        </row>
        <row r="270">
          <cell r="C270" t="str">
            <v>17.7</v>
          </cell>
        </row>
        <row r="271">
          <cell r="C271" t="str">
            <v>17.8</v>
          </cell>
        </row>
        <row r="272">
          <cell r="C272" t="str">
            <v>17.9</v>
          </cell>
        </row>
        <row r="273">
          <cell r="C273" t="str">
            <v>17.10</v>
          </cell>
        </row>
        <row r="274">
          <cell r="C274" t="str">
            <v>17.11</v>
          </cell>
        </row>
        <row r="275">
          <cell r="C275" t="str">
            <v>17.12</v>
          </cell>
        </row>
        <row r="276">
          <cell r="C276" t="str">
            <v>17.13</v>
          </cell>
        </row>
        <row r="277">
          <cell r="C277" t="str">
            <v>17.14</v>
          </cell>
        </row>
        <row r="278">
          <cell r="C278" t="str">
            <v>17.15</v>
          </cell>
        </row>
        <row r="279">
          <cell r="C279" t="str">
            <v>17.16</v>
          </cell>
        </row>
        <row r="280">
          <cell r="C280" t="str">
            <v>17.17</v>
          </cell>
        </row>
        <row r="281">
          <cell r="C281" t="str">
            <v>17.18</v>
          </cell>
        </row>
        <row r="282">
          <cell r="C282" t="str">
            <v>17.19</v>
          </cell>
        </row>
      </sheetData>
      <sheetData sheetId="5">
        <row r="5">
          <cell r="C5" t="str">
            <v>1.1</v>
          </cell>
          <cell r="E5" t="str">
            <v>Technological improvement to make products CC-resilient</v>
          </cell>
          <cell r="F5">
            <v>1</v>
          </cell>
        </row>
        <row r="6">
          <cell r="C6" t="str">
            <v>1.1</v>
          </cell>
          <cell r="E6" t="str">
            <v>Change activity/product</v>
          </cell>
          <cell r="F6">
            <v>1</v>
          </cell>
        </row>
        <row r="7">
          <cell r="C7" t="str">
            <v>1.1</v>
          </cell>
          <cell r="E7" t="str">
            <v>Physical protection</v>
          </cell>
          <cell r="F7">
            <v>1</v>
          </cell>
        </row>
        <row r="8">
          <cell r="C8" t="str">
            <v>1.2</v>
          </cell>
          <cell r="E8" t="str">
            <v>Technological improvement to make products CC-resilient</v>
          </cell>
          <cell r="F8">
            <v>1</v>
          </cell>
        </row>
        <row r="9">
          <cell r="C9" t="str">
            <v>1.2</v>
          </cell>
          <cell r="E9" t="str">
            <v>Change activity/product</v>
          </cell>
          <cell r="F9">
            <v>1</v>
          </cell>
        </row>
        <row r="10">
          <cell r="C10" t="str">
            <v>1.2</v>
          </cell>
          <cell r="E10" t="str">
            <v>Physical protection</v>
          </cell>
          <cell r="F10">
            <v>1</v>
          </cell>
        </row>
        <row r="11">
          <cell r="C11" t="str">
            <v>1.3</v>
          </cell>
        </row>
        <row r="12">
          <cell r="C12" t="str">
            <v>1.4</v>
          </cell>
        </row>
        <row r="13">
          <cell r="C13" t="str">
            <v>1.4</v>
          </cell>
        </row>
        <row r="14">
          <cell r="C14" t="str">
            <v>1.5</v>
          </cell>
          <cell r="E14" t="str">
            <v>Technological improvement to make products CC-resilient</v>
          </cell>
          <cell r="F14">
            <v>1</v>
          </cell>
        </row>
        <row r="15">
          <cell r="C15" t="str">
            <v>1.5</v>
          </cell>
          <cell r="E15" t="str">
            <v>Change activity/product</v>
          </cell>
          <cell r="F15">
            <v>1</v>
          </cell>
        </row>
        <row r="16">
          <cell r="C16" t="str">
            <v>1.5</v>
          </cell>
          <cell r="E16" t="str">
            <v>Physical protection</v>
          </cell>
          <cell r="F16">
            <v>1</v>
          </cell>
        </row>
        <row r="17">
          <cell r="C17" t="str">
            <v>1.a</v>
          </cell>
        </row>
        <row r="18">
          <cell r="C18" t="str">
            <v>1.b</v>
          </cell>
        </row>
        <row r="19">
          <cell r="C19" t="str">
            <v>2.1</v>
          </cell>
          <cell r="E19" t="str">
            <v>Technological improvement to make products CC-resilient</v>
          </cell>
          <cell r="F19">
            <v>1</v>
          </cell>
        </row>
        <row r="20">
          <cell r="C20" t="str">
            <v>2.1</v>
          </cell>
          <cell r="E20" t="str">
            <v>Change activity/product</v>
          </cell>
          <cell r="F20">
            <v>1</v>
          </cell>
        </row>
        <row r="21">
          <cell r="C21" t="str">
            <v>2.1</v>
          </cell>
          <cell r="E21" t="str">
            <v>Physical protection</v>
          </cell>
          <cell r="F21">
            <v>1</v>
          </cell>
        </row>
        <row r="22">
          <cell r="C22" t="str">
            <v>2.1</v>
          </cell>
          <cell r="E22" t="str">
            <v>Physical protection</v>
          </cell>
          <cell r="F22">
            <v>-1</v>
          </cell>
        </row>
        <row r="23">
          <cell r="C23" t="str">
            <v>2.2</v>
          </cell>
          <cell r="E23" t="str">
            <v>Technological improvement to make products CC-resilient</v>
          </cell>
          <cell r="F23">
            <v>1</v>
          </cell>
        </row>
        <row r="24">
          <cell r="C24" t="str">
            <v>2.2</v>
          </cell>
          <cell r="E24" t="str">
            <v>Change activity/product</v>
          </cell>
          <cell r="F24">
            <v>1</v>
          </cell>
        </row>
        <row r="25">
          <cell r="C25" t="str">
            <v>2.2</v>
          </cell>
          <cell r="E25" t="str">
            <v>Physical protection</v>
          </cell>
          <cell r="F25">
            <v>1</v>
          </cell>
        </row>
        <row r="26">
          <cell r="C26" t="str">
            <v>2.2</v>
          </cell>
          <cell r="E26" t="str">
            <v>Physical protection</v>
          </cell>
          <cell r="F26">
            <v>-1</v>
          </cell>
        </row>
        <row r="27">
          <cell r="C27" t="str">
            <v>2.2</v>
          </cell>
        </row>
        <row r="28">
          <cell r="C28" t="str">
            <v>2.3</v>
          </cell>
        </row>
        <row r="29">
          <cell r="C29" t="str">
            <v>2.3</v>
          </cell>
        </row>
        <row r="30">
          <cell r="C30" t="str">
            <v>2.4</v>
          </cell>
        </row>
        <row r="31">
          <cell r="C31" t="str">
            <v>2.4</v>
          </cell>
        </row>
        <row r="32">
          <cell r="C32" t="str">
            <v>2.4</v>
          </cell>
        </row>
        <row r="33">
          <cell r="C33" t="str">
            <v>2.5</v>
          </cell>
        </row>
        <row r="34">
          <cell r="C34" t="str">
            <v>2.a</v>
          </cell>
        </row>
        <row r="35">
          <cell r="C35" t="str">
            <v>2.b</v>
          </cell>
        </row>
        <row r="36">
          <cell r="C36" t="str">
            <v>2.c</v>
          </cell>
        </row>
        <row r="37">
          <cell r="C37" t="str">
            <v>3.1</v>
          </cell>
          <cell r="E37" t="str">
            <v>Technological improvement to make products CC-resilient</v>
          </cell>
          <cell r="F37">
            <v>1</v>
          </cell>
        </row>
        <row r="38">
          <cell r="C38" t="str">
            <v>3.1</v>
          </cell>
          <cell r="E38" t="str">
            <v>Change activity/product</v>
          </cell>
          <cell r="F38">
            <v>1</v>
          </cell>
        </row>
        <row r="39">
          <cell r="C39" t="str">
            <v>3.1</v>
          </cell>
          <cell r="E39" t="str">
            <v>Physical protection</v>
          </cell>
          <cell r="F39">
            <v>1</v>
          </cell>
        </row>
        <row r="40">
          <cell r="C40" t="str">
            <v>3.2</v>
          </cell>
          <cell r="E40" t="str">
            <v>Technological improvement to make products CC-resilient</v>
          </cell>
          <cell r="F40">
            <v>1</v>
          </cell>
        </row>
        <row r="41">
          <cell r="C41" t="str">
            <v>3.2</v>
          </cell>
          <cell r="E41" t="str">
            <v>Change activity/product</v>
          </cell>
          <cell r="F41">
            <v>1</v>
          </cell>
        </row>
        <row r="42">
          <cell r="C42" t="str">
            <v>3.2</v>
          </cell>
          <cell r="E42" t="str">
            <v>Physical protection</v>
          </cell>
          <cell r="F42">
            <v>1</v>
          </cell>
        </row>
        <row r="43">
          <cell r="C43" t="str">
            <v>3.3</v>
          </cell>
          <cell r="E43" t="str">
            <v>Physical protection</v>
          </cell>
          <cell r="F43">
            <v>1</v>
          </cell>
        </row>
        <row r="44">
          <cell r="C44" t="str">
            <v>3.4</v>
          </cell>
          <cell r="E44" t="str">
            <v>Technological improvement to make products CC-resilient</v>
          </cell>
          <cell r="F44">
            <v>1</v>
          </cell>
        </row>
        <row r="45">
          <cell r="C45" t="str">
            <v>3.5</v>
          </cell>
        </row>
        <row r="46">
          <cell r="C46" t="str">
            <v>3.6</v>
          </cell>
        </row>
        <row r="47">
          <cell r="C47" t="str">
            <v>3.7</v>
          </cell>
        </row>
        <row r="48">
          <cell r="C48" t="str">
            <v>3.8</v>
          </cell>
        </row>
        <row r="49">
          <cell r="C49" t="str">
            <v>3.9</v>
          </cell>
          <cell r="E49" t="str">
            <v>Physical protection</v>
          </cell>
          <cell r="F49">
            <v>1</v>
          </cell>
        </row>
        <row r="50">
          <cell r="C50" t="str">
            <v>3.9</v>
          </cell>
          <cell r="E50" t="str">
            <v>Technological improvement to make products CC-resilient</v>
          </cell>
          <cell r="F50">
            <v>1</v>
          </cell>
        </row>
        <row r="51">
          <cell r="C51" t="str">
            <v>3.a</v>
          </cell>
        </row>
        <row r="52">
          <cell r="C52" t="str">
            <v>3.b</v>
          </cell>
        </row>
        <row r="53">
          <cell r="C53" t="str">
            <v>3.c</v>
          </cell>
        </row>
        <row r="54">
          <cell r="C54" t="str">
            <v>3.d</v>
          </cell>
        </row>
        <row r="55">
          <cell r="C55" t="str">
            <v>4.1</v>
          </cell>
          <cell r="E55" t="str">
            <v>Technological improvement to make products CC-resilient</v>
          </cell>
          <cell r="F55">
            <v>1</v>
          </cell>
        </row>
        <row r="56">
          <cell r="C56" t="str">
            <v>4.1</v>
          </cell>
          <cell r="E56" t="str">
            <v>Physical protection</v>
          </cell>
          <cell r="F56">
            <v>1</v>
          </cell>
        </row>
        <row r="57">
          <cell r="C57" t="str">
            <v>4.1</v>
          </cell>
          <cell r="E57" t="str">
            <v>Change activity/product</v>
          </cell>
          <cell r="F57">
            <v>1</v>
          </cell>
        </row>
        <row r="58">
          <cell r="C58" t="str">
            <v>4.2</v>
          </cell>
        </row>
        <row r="59">
          <cell r="C59" t="str">
            <v>4.3</v>
          </cell>
        </row>
        <row r="60">
          <cell r="C60" t="str">
            <v>4.4</v>
          </cell>
        </row>
        <row r="61">
          <cell r="C61" t="str">
            <v>4.5</v>
          </cell>
          <cell r="E61" t="str">
            <v>Technological improvement to make products CC-resilient</v>
          </cell>
          <cell r="F61">
            <v>1</v>
          </cell>
        </row>
        <row r="62">
          <cell r="C62" t="str">
            <v>4.5</v>
          </cell>
          <cell r="E62" t="str">
            <v>Physical protection</v>
          </cell>
          <cell r="F62">
            <v>1</v>
          </cell>
        </row>
        <row r="63">
          <cell r="C63" t="str">
            <v>4.5</v>
          </cell>
          <cell r="E63" t="str">
            <v>Change activity/product</v>
          </cell>
          <cell r="F63">
            <v>1</v>
          </cell>
        </row>
        <row r="64">
          <cell r="C64" t="str">
            <v>4.6</v>
          </cell>
          <cell r="E64" t="str">
            <v>Technological improvement to make products CC-resilient</v>
          </cell>
          <cell r="F64">
            <v>1</v>
          </cell>
        </row>
        <row r="65">
          <cell r="C65" t="str">
            <v>4.6</v>
          </cell>
          <cell r="E65" t="str">
            <v>Physical protection</v>
          </cell>
          <cell r="F65">
            <v>1</v>
          </cell>
        </row>
        <row r="66">
          <cell r="C66" t="str">
            <v>4.6</v>
          </cell>
          <cell r="E66" t="str">
            <v>Change activity/product</v>
          </cell>
          <cell r="F66">
            <v>1</v>
          </cell>
        </row>
        <row r="67">
          <cell r="C67" t="str">
            <v>4.7</v>
          </cell>
        </row>
        <row r="68">
          <cell r="C68" t="str">
            <v>4.a</v>
          </cell>
        </row>
        <row r="69">
          <cell r="C69" t="str">
            <v>4.b</v>
          </cell>
        </row>
        <row r="70">
          <cell r="C70" t="str">
            <v>4.c</v>
          </cell>
        </row>
        <row r="71">
          <cell r="C71" t="str">
            <v>5.1</v>
          </cell>
        </row>
        <row r="72">
          <cell r="C72" t="str">
            <v>5.2</v>
          </cell>
        </row>
        <row r="73">
          <cell r="C73" t="str">
            <v>5.3</v>
          </cell>
        </row>
        <row r="74">
          <cell r="C74" t="str">
            <v>5.4</v>
          </cell>
        </row>
        <row r="75">
          <cell r="C75" t="str">
            <v>5.5</v>
          </cell>
        </row>
        <row r="76">
          <cell r="C76" t="str">
            <v>5.6</v>
          </cell>
        </row>
        <row r="77">
          <cell r="C77" t="str">
            <v>5.a</v>
          </cell>
        </row>
        <row r="78">
          <cell r="C78" t="str">
            <v>5.b</v>
          </cell>
        </row>
        <row r="79">
          <cell r="C79" t="str">
            <v>5.c</v>
          </cell>
        </row>
        <row r="80">
          <cell r="C80" t="str">
            <v>6.1</v>
          </cell>
        </row>
        <row r="81">
          <cell r="C81" t="str">
            <v>6.2</v>
          </cell>
        </row>
        <row r="82">
          <cell r="C82" t="str">
            <v>6.3</v>
          </cell>
        </row>
        <row r="83">
          <cell r="C83" t="str">
            <v>6.3</v>
          </cell>
        </row>
        <row r="84">
          <cell r="C84" t="str">
            <v>6.3</v>
          </cell>
        </row>
        <row r="85">
          <cell r="C85" t="str">
            <v>6.3</v>
          </cell>
        </row>
        <row r="86">
          <cell r="C86" t="str">
            <v>6.4</v>
          </cell>
        </row>
        <row r="87">
          <cell r="C87" t="str">
            <v>6.4</v>
          </cell>
        </row>
        <row r="88">
          <cell r="C88" t="str">
            <v>6.4</v>
          </cell>
        </row>
        <row r="89">
          <cell r="C89" t="str">
            <v>6.4</v>
          </cell>
        </row>
        <row r="90">
          <cell r="C90" t="str">
            <v>6.5</v>
          </cell>
        </row>
        <row r="91">
          <cell r="C91" t="str">
            <v>6.6</v>
          </cell>
        </row>
        <row r="92">
          <cell r="C92" t="str">
            <v>6.6</v>
          </cell>
        </row>
        <row r="93">
          <cell r="C93" t="str">
            <v>6.6</v>
          </cell>
        </row>
        <row r="94">
          <cell r="C94" t="str">
            <v>6.a</v>
          </cell>
        </row>
        <row r="95">
          <cell r="C95" t="str">
            <v>6.b</v>
          </cell>
        </row>
        <row r="96">
          <cell r="C96" t="str">
            <v>7.1</v>
          </cell>
        </row>
        <row r="97">
          <cell r="C97" t="str">
            <v>7.1</v>
          </cell>
        </row>
        <row r="98">
          <cell r="C98" t="str">
            <v>7.1</v>
          </cell>
        </row>
        <row r="99">
          <cell r="C99" t="str">
            <v>7.1</v>
          </cell>
        </row>
        <row r="100">
          <cell r="C100" t="str">
            <v>7.1</v>
          </cell>
        </row>
        <row r="101">
          <cell r="C101" t="str">
            <v>7.2</v>
          </cell>
        </row>
        <row r="102">
          <cell r="C102" t="str">
            <v>7.3</v>
          </cell>
        </row>
        <row r="103">
          <cell r="C103" t="str">
            <v>7.a</v>
          </cell>
        </row>
        <row r="104">
          <cell r="C104" t="str">
            <v>7.b</v>
          </cell>
        </row>
        <row r="105">
          <cell r="C105" t="str">
            <v>7.b</v>
          </cell>
        </row>
        <row r="106">
          <cell r="C106" t="str">
            <v>8.1</v>
          </cell>
          <cell r="E106" t="str">
            <v>Physical protection</v>
          </cell>
          <cell r="F106">
            <v>1</v>
          </cell>
        </row>
        <row r="107">
          <cell r="C107" t="str">
            <v>8.1</v>
          </cell>
        </row>
        <row r="108">
          <cell r="C108" t="str">
            <v>8.2</v>
          </cell>
          <cell r="E108" t="str">
            <v>Physical protection</v>
          </cell>
          <cell r="F108">
            <v>1</v>
          </cell>
        </row>
        <row r="109">
          <cell r="C109" t="str">
            <v>8.2</v>
          </cell>
        </row>
        <row r="110">
          <cell r="C110" t="str">
            <v>8.2</v>
          </cell>
        </row>
        <row r="111">
          <cell r="C111" t="str">
            <v>8.2</v>
          </cell>
        </row>
        <row r="112">
          <cell r="C112" t="str">
            <v>8.3</v>
          </cell>
        </row>
        <row r="113">
          <cell r="C113" t="str">
            <v>8.3</v>
          </cell>
        </row>
        <row r="114">
          <cell r="C114" t="str">
            <v>8.3</v>
          </cell>
        </row>
        <row r="115">
          <cell r="C115" t="str">
            <v>8.3</v>
          </cell>
        </row>
        <row r="116">
          <cell r="C116" t="str">
            <v>8.4</v>
          </cell>
          <cell r="E116" t="str">
            <v>Change activity/product</v>
          </cell>
          <cell r="F116">
            <v>1</v>
          </cell>
        </row>
        <row r="117">
          <cell r="C117" t="str">
            <v>8.4</v>
          </cell>
        </row>
        <row r="118">
          <cell r="C118" t="str">
            <v>8.4</v>
          </cell>
        </row>
        <row r="119">
          <cell r="C119" t="str">
            <v>8.5</v>
          </cell>
        </row>
        <row r="120">
          <cell r="C120" t="str">
            <v>8.5</v>
          </cell>
        </row>
        <row r="121">
          <cell r="C121" t="str">
            <v>8.6</v>
          </cell>
        </row>
        <row r="122">
          <cell r="C122" t="str">
            <v>8.7</v>
          </cell>
        </row>
        <row r="123">
          <cell r="C123" t="str">
            <v>8.8</v>
          </cell>
        </row>
        <row r="124">
          <cell r="C124" t="str">
            <v>8.8</v>
          </cell>
        </row>
        <row r="125">
          <cell r="C125" t="str">
            <v>8.8</v>
          </cell>
        </row>
        <row r="126">
          <cell r="C126" t="str">
            <v>8.9</v>
          </cell>
          <cell r="E126" t="str">
            <v>Change activity/product</v>
          </cell>
          <cell r="F126">
            <v>1</v>
          </cell>
        </row>
        <row r="127">
          <cell r="C127" t="str">
            <v>8.10</v>
          </cell>
        </row>
        <row r="128">
          <cell r="C128" t="str">
            <v>8.a</v>
          </cell>
        </row>
        <row r="129">
          <cell r="C129" t="str">
            <v>8.b</v>
          </cell>
        </row>
        <row r="130">
          <cell r="C130" t="str">
            <v>9.1</v>
          </cell>
        </row>
        <row r="131">
          <cell r="C131" t="str">
            <v>9.1</v>
          </cell>
        </row>
        <row r="132">
          <cell r="C132" t="str">
            <v>9.1</v>
          </cell>
        </row>
        <row r="133">
          <cell r="C133" t="str">
            <v>9.1</v>
          </cell>
        </row>
        <row r="134">
          <cell r="C134" t="str">
            <v>9.2</v>
          </cell>
        </row>
        <row r="135">
          <cell r="C135" t="str">
            <v>9.2</v>
          </cell>
        </row>
        <row r="136">
          <cell r="C136" t="str">
            <v>9.2</v>
          </cell>
        </row>
        <row r="137">
          <cell r="C137" t="str">
            <v>9.2</v>
          </cell>
        </row>
        <row r="138">
          <cell r="C138" t="str">
            <v>9.3</v>
          </cell>
        </row>
        <row r="139">
          <cell r="C139" t="str">
            <v>9.4</v>
          </cell>
        </row>
        <row r="140">
          <cell r="C140" t="str">
            <v>9.4</v>
          </cell>
        </row>
        <row r="141">
          <cell r="C141" t="str">
            <v>9.4</v>
          </cell>
        </row>
        <row r="142">
          <cell r="C142" t="str">
            <v>9.4</v>
          </cell>
        </row>
        <row r="143">
          <cell r="C143" t="str">
            <v>9.5</v>
          </cell>
        </row>
        <row r="144">
          <cell r="C144" t="str">
            <v>9.5</v>
          </cell>
        </row>
        <row r="145">
          <cell r="C145" t="str">
            <v>9.5</v>
          </cell>
        </row>
        <row r="146">
          <cell r="C146" t="str">
            <v>9.5</v>
          </cell>
        </row>
        <row r="147">
          <cell r="C147" t="str">
            <v>9.a</v>
          </cell>
        </row>
        <row r="148">
          <cell r="C148" t="str">
            <v>9.b</v>
          </cell>
        </row>
        <row r="149">
          <cell r="C149" t="str">
            <v>9.b</v>
          </cell>
        </row>
        <row r="150">
          <cell r="C150" t="str">
            <v>9.b</v>
          </cell>
        </row>
        <row r="151">
          <cell r="C151" t="str">
            <v>9.c</v>
          </cell>
        </row>
        <row r="152">
          <cell r="C152" t="str">
            <v>10.1</v>
          </cell>
        </row>
        <row r="153">
          <cell r="C153" t="str">
            <v>10.2</v>
          </cell>
        </row>
        <row r="154">
          <cell r="C154" t="str">
            <v>10.3</v>
          </cell>
        </row>
        <row r="155">
          <cell r="C155" t="str">
            <v>10.4</v>
          </cell>
        </row>
        <row r="156">
          <cell r="C156" t="str">
            <v>10.5</v>
          </cell>
        </row>
        <row r="157">
          <cell r="C157" t="str">
            <v>10.6</v>
          </cell>
        </row>
        <row r="158">
          <cell r="C158" t="str">
            <v>10.7</v>
          </cell>
        </row>
        <row r="159">
          <cell r="C159" t="str">
            <v>10.a</v>
          </cell>
        </row>
        <row r="160">
          <cell r="C160" t="str">
            <v>10.b</v>
          </cell>
        </row>
        <row r="161">
          <cell r="C161" t="str">
            <v>10.c</v>
          </cell>
        </row>
        <row r="162">
          <cell r="C162" t="str">
            <v>11.1</v>
          </cell>
        </row>
        <row r="163">
          <cell r="C163" t="str">
            <v>11.1</v>
          </cell>
        </row>
        <row r="164">
          <cell r="C164" t="str">
            <v>11.1</v>
          </cell>
        </row>
        <row r="165">
          <cell r="C165" t="str">
            <v>11.1</v>
          </cell>
        </row>
        <row r="166">
          <cell r="C166" t="str">
            <v>11.2</v>
          </cell>
        </row>
        <row r="167">
          <cell r="C167" t="str">
            <v>11.3</v>
          </cell>
        </row>
        <row r="168">
          <cell r="C168" t="str">
            <v>11.4</v>
          </cell>
        </row>
        <row r="169">
          <cell r="C169" t="str">
            <v>11.4</v>
          </cell>
        </row>
        <row r="170">
          <cell r="C170" t="str">
            <v>11.4</v>
          </cell>
        </row>
        <row r="171">
          <cell r="C171" t="str">
            <v>11.5</v>
          </cell>
        </row>
        <row r="172">
          <cell r="C172" t="str">
            <v>11.6</v>
          </cell>
        </row>
        <row r="173">
          <cell r="C173" t="str">
            <v>11.6</v>
          </cell>
        </row>
        <row r="174">
          <cell r="C174" t="str">
            <v>11.6</v>
          </cell>
        </row>
        <row r="175">
          <cell r="C175" t="str">
            <v>11.6</v>
          </cell>
        </row>
        <row r="176">
          <cell r="C176" t="str">
            <v>11.7</v>
          </cell>
        </row>
        <row r="177">
          <cell r="C177" t="str">
            <v>11.a</v>
          </cell>
        </row>
        <row r="178">
          <cell r="C178" t="str">
            <v>11.b</v>
          </cell>
          <cell r="E178" t="str">
            <v>Physical protection</v>
          </cell>
          <cell r="F178">
            <v>1</v>
          </cell>
        </row>
        <row r="179">
          <cell r="C179" t="str">
            <v>11.b</v>
          </cell>
          <cell r="E179" t="str">
            <v>Physical protection</v>
          </cell>
          <cell r="F179">
            <v>-1</v>
          </cell>
        </row>
        <row r="180">
          <cell r="C180" t="str">
            <v>11.c</v>
          </cell>
        </row>
        <row r="181">
          <cell r="C181" t="str">
            <v>12.1</v>
          </cell>
        </row>
        <row r="182">
          <cell r="C182" t="str">
            <v>12.2</v>
          </cell>
        </row>
        <row r="183">
          <cell r="C183" t="str">
            <v>12.2</v>
          </cell>
        </row>
        <row r="184">
          <cell r="C184" t="str">
            <v>12.3</v>
          </cell>
        </row>
        <row r="185">
          <cell r="C185" t="str">
            <v>12.4</v>
          </cell>
        </row>
        <row r="186">
          <cell r="C186" t="str">
            <v>12.4</v>
          </cell>
        </row>
        <row r="187">
          <cell r="C187" t="str">
            <v>12.4</v>
          </cell>
        </row>
        <row r="188">
          <cell r="C188" t="str">
            <v>12.4</v>
          </cell>
        </row>
        <row r="189">
          <cell r="C189" t="str">
            <v>12.5</v>
          </cell>
        </row>
        <row r="190">
          <cell r="C190" t="str">
            <v>12.5</v>
          </cell>
        </row>
        <row r="191">
          <cell r="C191" t="str">
            <v>12.5</v>
          </cell>
        </row>
        <row r="192">
          <cell r="C192" t="str">
            <v>12.5</v>
          </cell>
        </row>
        <row r="193">
          <cell r="C193" t="str">
            <v>12.6</v>
          </cell>
        </row>
        <row r="194">
          <cell r="C194" t="str">
            <v>12.7</v>
          </cell>
        </row>
        <row r="195">
          <cell r="C195" t="str">
            <v>12.8</v>
          </cell>
        </row>
        <row r="196">
          <cell r="C196" t="str">
            <v>12a</v>
          </cell>
        </row>
        <row r="197">
          <cell r="C197" t="str">
            <v>12b</v>
          </cell>
        </row>
        <row r="198">
          <cell r="C198" t="str">
            <v>12c</v>
          </cell>
        </row>
        <row r="199">
          <cell r="C199" t="str">
            <v>13.1</v>
          </cell>
          <cell r="E199" t="str">
            <v>Technological improvement to make products CC-resilient</v>
          </cell>
          <cell r="F199">
            <v>1</v>
          </cell>
        </row>
        <row r="200">
          <cell r="C200" t="str">
            <v>13.1</v>
          </cell>
          <cell r="E200" t="str">
            <v>Increase resource efficiency</v>
          </cell>
          <cell r="F200">
            <v>1</v>
          </cell>
        </row>
        <row r="201">
          <cell r="C201" t="str">
            <v>13.1</v>
          </cell>
          <cell r="E201" t="str">
            <v>Change activity/product</v>
          </cell>
          <cell r="F201">
            <v>1</v>
          </cell>
        </row>
        <row r="202">
          <cell r="C202" t="str">
            <v>13.1</v>
          </cell>
          <cell r="E202" t="str">
            <v>Physical protection</v>
          </cell>
          <cell r="F202">
            <v>1</v>
          </cell>
        </row>
        <row r="203">
          <cell r="C203" t="str">
            <v>13.2</v>
          </cell>
        </row>
        <row r="204">
          <cell r="C204" t="str">
            <v>13.3</v>
          </cell>
        </row>
        <row r="205">
          <cell r="C205" t="str">
            <v>13.a</v>
          </cell>
        </row>
        <row r="206">
          <cell r="C206" t="str">
            <v>13.b</v>
          </cell>
        </row>
        <row r="207">
          <cell r="C207" t="str">
            <v>14.1</v>
          </cell>
        </row>
        <row r="208">
          <cell r="C208" t="str">
            <v>14.1</v>
          </cell>
        </row>
        <row r="209">
          <cell r="C209" t="str">
            <v>14.1</v>
          </cell>
        </row>
        <row r="210">
          <cell r="C210" t="str">
            <v>14.1</v>
          </cell>
        </row>
        <row r="211">
          <cell r="C211" t="str">
            <v>14.2</v>
          </cell>
        </row>
        <row r="212">
          <cell r="C212" t="str">
            <v>14.3</v>
          </cell>
        </row>
        <row r="213">
          <cell r="C213" t="str">
            <v>14.4</v>
          </cell>
        </row>
        <row r="214">
          <cell r="C214" t="str">
            <v>14.5</v>
          </cell>
        </row>
        <row r="215">
          <cell r="C215" t="str">
            <v>14.6</v>
          </cell>
        </row>
        <row r="216">
          <cell r="C216" t="str">
            <v>14.7</v>
          </cell>
        </row>
        <row r="217">
          <cell r="C217" t="str">
            <v>14.a</v>
          </cell>
        </row>
        <row r="218">
          <cell r="C218" t="str">
            <v>14.b</v>
          </cell>
        </row>
        <row r="219">
          <cell r="C219" t="str">
            <v>14.c</v>
          </cell>
        </row>
        <row r="220">
          <cell r="C220" t="str">
            <v>15.1</v>
          </cell>
        </row>
        <row r="221">
          <cell r="C221" t="str">
            <v>15.1</v>
          </cell>
        </row>
        <row r="222">
          <cell r="C222" t="str">
            <v>15.1</v>
          </cell>
        </row>
        <row r="223">
          <cell r="C223" t="str">
            <v>15.1</v>
          </cell>
        </row>
        <row r="224">
          <cell r="C224" t="str">
            <v>15.2</v>
          </cell>
          <cell r="E224" t="str">
            <v>Physical protection</v>
          </cell>
          <cell r="F224">
            <v>1</v>
          </cell>
        </row>
        <row r="225">
          <cell r="C225" t="str">
            <v>15.3</v>
          </cell>
          <cell r="E225" t="str">
            <v>Physical protection</v>
          </cell>
          <cell r="F225">
            <v>1</v>
          </cell>
        </row>
        <row r="226">
          <cell r="C226" t="str">
            <v>15.4</v>
          </cell>
        </row>
        <row r="227">
          <cell r="C227" t="str">
            <v>15.4</v>
          </cell>
        </row>
        <row r="228">
          <cell r="C228" t="str">
            <v>15.5</v>
          </cell>
          <cell r="E228" t="str">
            <v>Physical protection</v>
          </cell>
          <cell r="F228">
            <v>1</v>
          </cell>
        </row>
        <row r="229">
          <cell r="C229" t="str">
            <v>15.5</v>
          </cell>
          <cell r="E229" t="str">
            <v>Increase resource efficiency</v>
          </cell>
          <cell r="F229">
            <v>1</v>
          </cell>
        </row>
        <row r="230">
          <cell r="C230" t="str">
            <v>15.5</v>
          </cell>
        </row>
        <row r="231">
          <cell r="C231" t="str">
            <v>15.6</v>
          </cell>
        </row>
        <row r="232">
          <cell r="C232" t="str">
            <v>15.7</v>
          </cell>
        </row>
        <row r="233">
          <cell r="C233" t="str">
            <v>15.8</v>
          </cell>
        </row>
        <row r="234">
          <cell r="C234" t="str">
            <v>15.9</v>
          </cell>
        </row>
        <row r="235">
          <cell r="C235" t="str">
            <v>15.a</v>
          </cell>
        </row>
        <row r="236">
          <cell r="C236" t="str">
            <v>15.b</v>
          </cell>
        </row>
        <row r="237">
          <cell r="C237" t="str">
            <v>15.c</v>
          </cell>
          <cell r="E237" t="str">
            <v>Change activity/product</v>
          </cell>
          <cell r="F237">
            <v>1</v>
          </cell>
        </row>
        <row r="238">
          <cell r="C238" t="str">
            <v>16.1</v>
          </cell>
        </row>
        <row r="239">
          <cell r="C239" t="str">
            <v>16.2</v>
          </cell>
        </row>
        <row r="240">
          <cell r="C240" t="str">
            <v>16.3</v>
          </cell>
          <cell r="E240" t="str">
            <v>Increase resource efficiency</v>
          </cell>
          <cell r="F240">
            <v>-1</v>
          </cell>
        </row>
        <row r="241">
          <cell r="C241" t="str">
            <v>16.4</v>
          </cell>
        </row>
        <row r="242">
          <cell r="C242" t="str">
            <v>16.5</v>
          </cell>
        </row>
        <row r="243">
          <cell r="C243" t="str">
            <v>16.6</v>
          </cell>
        </row>
        <row r="244">
          <cell r="C244" t="str">
            <v>16.7</v>
          </cell>
        </row>
        <row r="245">
          <cell r="C245" t="str">
            <v>16.8</v>
          </cell>
        </row>
        <row r="246">
          <cell r="C246" t="str">
            <v>16.9</v>
          </cell>
        </row>
        <row r="247">
          <cell r="C247" t="str">
            <v>16.10</v>
          </cell>
        </row>
        <row r="248">
          <cell r="C248" t="str">
            <v>16.a</v>
          </cell>
        </row>
        <row r="249">
          <cell r="C249" t="str">
            <v>16.b</v>
          </cell>
        </row>
        <row r="250">
          <cell r="C250" t="str">
            <v>17.1</v>
          </cell>
        </row>
        <row r="251">
          <cell r="C251" t="str">
            <v>17.2</v>
          </cell>
        </row>
        <row r="252">
          <cell r="C252" t="str">
            <v>17.3</v>
          </cell>
        </row>
        <row r="253">
          <cell r="C253" t="str">
            <v>17.4</v>
          </cell>
        </row>
        <row r="254">
          <cell r="C254" t="str">
            <v>17.5</v>
          </cell>
        </row>
        <row r="255">
          <cell r="C255" t="str">
            <v>17.6</v>
          </cell>
        </row>
        <row r="256">
          <cell r="C256" t="str">
            <v>17.7</v>
          </cell>
        </row>
        <row r="257">
          <cell r="C257" t="str">
            <v>17.8</v>
          </cell>
        </row>
        <row r="258">
          <cell r="C258" t="str">
            <v>17.9</v>
          </cell>
        </row>
        <row r="259">
          <cell r="C259" t="str">
            <v>17.10</v>
          </cell>
        </row>
        <row r="260">
          <cell r="C260" t="str">
            <v>17.11</v>
          </cell>
        </row>
        <row r="261">
          <cell r="C261" t="str">
            <v>17.12</v>
          </cell>
        </row>
        <row r="262">
          <cell r="C262" t="str">
            <v>17.13</v>
          </cell>
        </row>
        <row r="263">
          <cell r="C263" t="str">
            <v>17.14</v>
          </cell>
        </row>
        <row r="264">
          <cell r="C264" t="str">
            <v>17.15</v>
          </cell>
        </row>
        <row r="265">
          <cell r="C265" t="str">
            <v>17.16</v>
          </cell>
        </row>
        <row r="266">
          <cell r="C266" t="str">
            <v>17.17</v>
          </cell>
        </row>
        <row r="267">
          <cell r="C267" t="str">
            <v>17.18</v>
          </cell>
        </row>
        <row r="268">
          <cell r="C268" t="str">
            <v>17.19</v>
          </cell>
        </row>
      </sheetData>
      <sheetData sheetId="6">
        <row r="5">
          <cell r="C5" t="str">
            <v>1.1</v>
          </cell>
          <cell r="E5" t="str">
            <v>Technological improvement to make products CC-resilient</v>
          </cell>
          <cell r="F5">
            <v>1</v>
          </cell>
        </row>
        <row r="6">
          <cell r="C6" t="str">
            <v>1.1</v>
          </cell>
          <cell r="E6" t="str">
            <v>Increase resource efficiency</v>
          </cell>
          <cell r="F6">
            <v>1</v>
          </cell>
        </row>
        <row r="7">
          <cell r="C7" t="str">
            <v>1.2</v>
          </cell>
          <cell r="E7" t="str">
            <v>Technological improvement to make products CC-resilient</v>
          </cell>
          <cell r="F7">
            <v>1</v>
          </cell>
        </row>
        <row r="8">
          <cell r="C8" t="str">
            <v>1.2</v>
          </cell>
          <cell r="E8" t="str">
            <v>Increase resource efficiency</v>
          </cell>
          <cell r="F8">
            <v>1</v>
          </cell>
        </row>
        <row r="9">
          <cell r="C9" t="str">
            <v>1.3</v>
          </cell>
        </row>
        <row r="10">
          <cell r="C10" t="str">
            <v>1.4</v>
          </cell>
        </row>
        <row r="11">
          <cell r="C11" t="str">
            <v>1.5</v>
          </cell>
          <cell r="E11" t="str">
            <v>Technological improvement to make products CC-resilient</v>
          </cell>
          <cell r="F11">
            <v>1</v>
          </cell>
        </row>
        <row r="12">
          <cell r="C12" t="str">
            <v>1.5</v>
          </cell>
          <cell r="E12" t="str">
            <v>Increase resource efficiency</v>
          </cell>
          <cell r="F12">
            <v>1</v>
          </cell>
        </row>
        <row r="13">
          <cell r="C13" t="str">
            <v>1.a</v>
          </cell>
        </row>
        <row r="14">
          <cell r="C14" t="str">
            <v>1.b</v>
          </cell>
        </row>
        <row r="15">
          <cell r="C15" t="str">
            <v>2.1</v>
          </cell>
        </row>
        <row r="16">
          <cell r="C16" t="str">
            <v>2.2</v>
          </cell>
        </row>
        <row r="17">
          <cell r="C17" t="str">
            <v>2.3</v>
          </cell>
        </row>
        <row r="18">
          <cell r="C18" t="str">
            <v>2.3</v>
          </cell>
        </row>
        <row r="19">
          <cell r="C19" t="str">
            <v>2.4</v>
          </cell>
        </row>
        <row r="20">
          <cell r="C20" t="str">
            <v>2.4</v>
          </cell>
        </row>
        <row r="21">
          <cell r="C21" t="str">
            <v>2.4</v>
          </cell>
        </row>
        <row r="22">
          <cell r="C22" t="str">
            <v>2.5</v>
          </cell>
        </row>
        <row r="23">
          <cell r="C23" t="str">
            <v>2.a</v>
          </cell>
        </row>
        <row r="24">
          <cell r="C24" t="str">
            <v>2.b</v>
          </cell>
        </row>
        <row r="25">
          <cell r="C25" t="str">
            <v>2.c</v>
          </cell>
        </row>
        <row r="26">
          <cell r="C26" t="str">
            <v>3.1</v>
          </cell>
        </row>
        <row r="27">
          <cell r="C27" t="str">
            <v>3.2</v>
          </cell>
        </row>
        <row r="28">
          <cell r="C28" t="str">
            <v>3.3</v>
          </cell>
          <cell r="E28" t="str">
            <v>Change activity/product</v>
          </cell>
          <cell r="F28">
            <v>1</v>
          </cell>
        </row>
        <row r="29">
          <cell r="C29" t="str">
            <v>3.4</v>
          </cell>
        </row>
        <row r="30">
          <cell r="C30" t="str">
            <v>3.4</v>
          </cell>
        </row>
        <row r="31">
          <cell r="C31" t="str">
            <v>3.4</v>
          </cell>
        </row>
        <row r="32">
          <cell r="C32" t="str">
            <v>3.5</v>
          </cell>
        </row>
        <row r="33">
          <cell r="C33" t="str">
            <v>3.6</v>
          </cell>
        </row>
        <row r="34">
          <cell r="C34" t="str">
            <v>3.7</v>
          </cell>
        </row>
        <row r="35">
          <cell r="C35" t="str">
            <v>3.8</v>
          </cell>
        </row>
        <row r="36">
          <cell r="C36" t="str">
            <v>3.9</v>
          </cell>
          <cell r="E36" t="str">
            <v>Increase resource efficiency</v>
          </cell>
          <cell r="F36">
            <v>1</v>
          </cell>
        </row>
        <row r="37">
          <cell r="C37" t="str">
            <v>3.9</v>
          </cell>
        </row>
        <row r="38">
          <cell r="C38" t="str">
            <v>3.9</v>
          </cell>
        </row>
        <row r="39">
          <cell r="C39" t="str">
            <v>3.a</v>
          </cell>
        </row>
        <row r="40">
          <cell r="C40" t="str">
            <v>3.b</v>
          </cell>
        </row>
        <row r="41">
          <cell r="C41" t="str">
            <v>3.c</v>
          </cell>
        </row>
        <row r="42">
          <cell r="C42" t="str">
            <v>3.d</v>
          </cell>
        </row>
        <row r="43">
          <cell r="C43" t="str">
            <v>4.1</v>
          </cell>
          <cell r="E43" t="str">
            <v>Change activity/product</v>
          </cell>
          <cell r="F43">
            <v>1</v>
          </cell>
        </row>
        <row r="44">
          <cell r="C44" t="str">
            <v>4.2</v>
          </cell>
          <cell r="E44" t="str">
            <v>Change activity/product</v>
          </cell>
          <cell r="F44">
            <v>1</v>
          </cell>
        </row>
        <row r="45">
          <cell r="C45" t="str">
            <v>4.3</v>
          </cell>
          <cell r="E45" t="str">
            <v>Change activity/product</v>
          </cell>
          <cell r="F45">
            <v>1</v>
          </cell>
        </row>
        <row r="46">
          <cell r="C46" t="str">
            <v>4.4</v>
          </cell>
          <cell r="E46" t="str">
            <v>Change activity/product</v>
          </cell>
          <cell r="F46">
            <v>1</v>
          </cell>
        </row>
        <row r="47">
          <cell r="C47" t="str">
            <v>4.5</v>
          </cell>
          <cell r="E47" t="str">
            <v>Change activity/product</v>
          </cell>
          <cell r="F47">
            <v>1</v>
          </cell>
        </row>
        <row r="48">
          <cell r="C48" t="str">
            <v>4.6</v>
          </cell>
          <cell r="E48" t="str">
            <v>Change activity/product</v>
          </cell>
          <cell r="F48">
            <v>1</v>
          </cell>
        </row>
        <row r="49">
          <cell r="C49" t="str">
            <v>4.7</v>
          </cell>
          <cell r="E49" t="str">
            <v>Change activity/product</v>
          </cell>
          <cell r="F49">
            <v>1</v>
          </cell>
        </row>
        <row r="50">
          <cell r="C50" t="str">
            <v>4.a</v>
          </cell>
        </row>
        <row r="51">
          <cell r="C51" t="str">
            <v>4.b</v>
          </cell>
        </row>
        <row r="52">
          <cell r="C52" t="str">
            <v>4.c</v>
          </cell>
        </row>
        <row r="53">
          <cell r="C53" t="str">
            <v>5.1</v>
          </cell>
        </row>
        <row r="54">
          <cell r="C54" t="str">
            <v>5.2</v>
          </cell>
        </row>
        <row r="55">
          <cell r="C55" t="str">
            <v>5.3</v>
          </cell>
        </row>
        <row r="56">
          <cell r="C56" t="str">
            <v>5.4</v>
          </cell>
        </row>
        <row r="57">
          <cell r="C57" t="str">
            <v>5.5</v>
          </cell>
        </row>
        <row r="58">
          <cell r="C58" t="str">
            <v>5.6</v>
          </cell>
        </row>
        <row r="59">
          <cell r="C59" t="str">
            <v>5.a</v>
          </cell>
        </row>
        <row r="60">
          <cell r="C60" t="str">
            <v>5.b</v>
          </cell>
        </row>
        <row r="61">
          <cell r="C61" t="str">
            <v>5.c</v>
          </cell>
        </row>
        <row r="62">
          <cell r="C62" t="str">
            <v>6.1</v>
          </cell>
        </row>
        <row r="63">
          <cell r="C63" t="str">
            <v>6.2</v>
          </cell>
        </row>
        <row r="64">
          <cell r="C64" t="str">
            <v>6.3</v>
          </cell>
        </row>
        <row r="65">
          <cell r="C65" t="str">
            <v>6.3</v>
          </cell>
          <cell r="E65" t="str">
            <v>Increase resource efficiency</v>
          </cell>
          <cell r="F65">
            <v>1</v>
          </cell>
        </row>
        <row r="66">
          <cell r="C66" t="str">
            <v>6.3</v>
          </cell>
        </row>
        <row r="67">
          <cell r="C67" t="str">
            <v>6.3</v>
          </cell>
        </row>
        <row r="68">
          <cell r="C68" t="str">
            <v>6.4</v>
          </cell>
        </row>
        <row r="69">
          <cell r="C69" t="str">
            <v>6.4</v>
          </cell>
        </row>
        <row r="70">
          <cell r="C70" t="str">
            <v>6.4</v>
          </cell>
        </row>
        <row r="71">
          <cell r="C71" t="str">
            <v>6.4</v>
          </cell>
        </row>
        <row r="72">
          <cell r="C72" t="str">
            <v>6.5</v>
          </cell>
        </row>
        <row r="73">
          <cell r="C73" t="str">
            <v>6.6</v>
          </cell>
        </row>
        <row r="74">
          <cell r="C74" t="str">
            <v>6.6</v>
          </cell>
        </row>
        <row r="75">
          <cell r="C75" t="str">
            <v>6.6</v>
          </cell>
        </row>
        <row r="76">
          <cell r="C76" t="str">
            <v>6.a</v>
          </cell>
        </row>
        <row r="77">
          <cell r="C77" t="str">
            <v>6.b</v>
          </cell>
        </row>
        <row r="78">
          <cell r="C78" t="str">
            <v>7.1</v>
          </cell>
        </row>
        <row r="79">
          <cell r="C79" t="str">
            <v>7.1</v>
          </cell>
        </row>
        <row r="80">
          <cell r="C80" t="str">
            <v>7.1</v>
          </cell>
        </row>
        <row r="81">
          <cell r="C81" t="str">
            <v>7.1</v>
          </cell>
        </row>
        <row r="82">
          <cell r="C82" t="str">
            <v>7.1</v>
          </cell>
        </row>
        <row r="83">
          <cell r="C83" t="str">
            <v>7.2</v>
          </cell>
        </row>
        <row r="84">
          <cell r="C84" t="str">
            <v>7.3</v>
          </cell>
        </row>
        <row r="85">
          <cell r="C85" t="str">
            <v>7.a</v>
          </cell>
        </row>
        <row r="86">
          <cell r="C86" t="str">
            <v>7.b</v>
          </cell>
        </row>
        <row r="87">
          <cell r="C87" t="str">
            <v>7.b</v>
          </cell>
        </row>
        <row r="88">
          <cell r="C88" t="str">
            <v>8.1</v>
          </cell>
        </row>
        <row r="89">
          <cell r="C89" t="str">
            <v>8.1</v>
          </cell>
        </row>
        <row r="90">
          <cell r="C90" t="str">
            <v>8.2</v>
          </cell>
        </row>
        <row r="91">
          <cell r="C91" t="str">
            <v>8.2</v>
          </cell>
        </row>
        <row r="92">
          <cell r="C92" t="str">
            <v>8.2</v>
          </cell>
        </row>
        <row r="93">
          <cell r="C93" t="str">
            <v>8.2</v>
          </cell>
        </row>
        <row r="94">
          <cell r="C94" t="str">
            <v>8.3</v>
          </cell>
        </row>
        <row r="95">
          <cell r="C95" t="str">
            <v>8.3</v>
          </cell>
        </row>
        <row r="96">
          <cell r="C96" t="str">
            <v>8.3</v>
          </cell>
        </row>
        <row r="97">
          <cell r="C97" t="str">
            <v>8.3</v>
          </cell>
        </row>
        <row r="98">
          <cell r="C98" t="str">
            <v>8.4</v>
          </cell>
        </row>
        <row r="99">
          <cell r="C99" t="str">
            <v>8.4</v>
          </cell>
        </row>
        <row r="100">
          <cell r="C100" t="str">
            <v>8.4</v>
          </cell>
        </row>
        <row r="101">
          <cell r="C101" t="str">
            <v>8.5</v>
          </cell>
        </row>
        <row r="102">
          <cell r="C102" t="str">
            <v>8.5</v>
          </cell>
        </row>
        <row r="103">
          <cell r="C103" t="str">
            <v>8.6</v>
          </cell>
        </row>
        <row r="104">
          <cell r="C104" t="str">
            <v>8.7</v>
          </cell>
        </row>
        <row r="105">
          <cell r="C105" t="str">
            <v>8.8</v>
          </cell>
        </row>
        <row r="106">
          <cell r="C106" t="str">
            <v>8.8</v>
          </cell>
        </row>
        <row r="107">
          <cell r="C107" t="str">
            <v>8.8</v>
          </cell>
        </row>
        <row r="108">
          <cell r="C108" t="str">
            <v>8.9</v>
          </cell>
        </row>
        <row r="109">
          <cell r="C109" t="str">
            <v>8.10</v>
          </cell>
        </row>
        <row r="110">
          <cell r="C110" t="str">
            <v>8.a</v>
          </cell>
        </row>
        <row r="111">
          <cell r="C111" t="str">
            <v>8.b</v>
          </cell>
        </row>
        <row r="112">
          <cell r="C112" t="str">
            <v>9.1</v>
          </cell>
        </row>
        <row r="113">
          <cell r="C113" t="str">
            <v>9.1</v>
          </cell>
        </row>
        <row r="114">
          <cell r="C114" t="str">
            <v>9.1</v>
          </cell>
        </row>
        <row r="115">
          <cell r="C115" t="str">
            <v>9.1</v>
          </cell>
        </row>
        <row r="116">
          <cell r="C116" t="str">
            <v>9.2</v>
          </cell>
        </row>
        <row r="117">
          <cell r="C117" t="str">
            <v>9.2</v>
          </cell>
        </row>
        <row r="118">
          <cell r="C118" t="str">
            <v>9.2</v>
          </cell>
        </row>
        <row r="119">
          <cell r="C119" t="str">
            <v>9.2</v>
          </cell>
        </row>
        <row r="120">
          <cell r="C120" t="str">
            <v>9.3</v>
          </cell>
        </row>
        <row r="121">
          <cell r="C121" t="str">
            <v>9.4</v>
          </cell>
        </row>
        <row r="122">
          <cell r="C122" t="str">
            <v>9.4</v>
          </cell>
        </row>
        <row r="123">
          <cell r="C123" t="str">
            <v>9.4</v>
          </cell>
        </row>
        <row r="124">
          <cell r="C124" t="str">
            <v>9.4</v>
          </cell>
        </row>
        <row r="125">
          <cell r="C125" t="str">
            <v>9.5</v>
          </cell>
        </row>
        <row r="126">
          <cell r="C126" t="str">
            <v>9.5</v>
          </cell>
        </row>
        <row r="127">
          <cell r="C127" t="str">
            <v>9.5</v>
          </cell>
        </row>
        <row r="128">
          <cell r="C128" t="str">
            <v>9.5</v>
          </cell>
        </row>
        <row r="129">
          <cell r="C129" t="str">
            <v>9.a</v>
          </cell>
        </row>
        <row r="130">
          <cell r="C130" t="str">
            <v>9.b</v>
          </cell>
        </row>
        <row r="131">
          <cell r="C131" t="str">
            <v>9.b</v>
          </cell>
        </row>
        <row r="132">
          <cell r="C132" t="str">
            <v>9.b</v>
          </cell>
        </row>
        <row r="133">
          <cell r="C133" t="str">
            <v>9.c</v>
          </cell>
        </row>
        <row r="134">
          <cell r="C134" t="str">
            <v>10.1</v>
          </cell>
        </row>
        <row r="135">
          <cell r="C135" t="str">
            <v>10.2</v>
          </cell>
        </row>
        <row r="136">
          <cell r="C136" t="str">
            <v>10.3</v>
          </cell>
        </row>
        <row r="137">
          <cell r="C137" t="str">
            <v>10.4</v>
          </cell>
        </row>
        <row r="138">
          <cell r="C138" t="str">
            <v>10.5</v>
          </cell>
        </row>
        <row r="139">
          <cell r="C139" t="str">
            <v>10.6</v>
          </cell>
        </row>
        <row r="140">
          <cell r="C140" t="str">
            <v>10.7</v>
          </cell>
        </row>
        <row r="141">
          <cell r="C141" t="str">
            <v>10.a</v>
          </cell>
        </row>
        <row r="142">
          <cell r="C142" t="str">
            <v>10.b</v>
          </cell>
        </row>
        <row r="143">
          <cell r="C143" t="str">
            <v>10.c</v>
          </cell>
        </row>
        <row r="144">
          <cell r="C144" t="str">
            <v>11.1</v>
          </cell>
        </row>
        <row r="145">
          <cell r="C145" t="str">
            <v>11.1</v>
          </cell>
        </row>
        <row r="146">
          <cell r="C146" t="str">
            <v>11.1</v>
          </cell>
        </row>
        <row r="147">
          <cell r="C147" t="str">
            <v>11.1</v>
          </cell>
        </row>
        <row r="148">
          <cell r="C148" t="str">
            <v>11.2</v>
          </cell>
        </row>
        <row r="149">
          <cell r="C149" t="str">
            <v>11.3</v>
          </cell>
        </row>
        <row r="150">
          <cell r="C150" t="str">
            <v>11.4</v>
          </cell>
        </row>
        <row r="151">
          <cell r="C151" t="str">
            <v>11.4</v>
          </cell>
        </row>
        <row r="152">
          <cell r="C152" t="str">
            <v>11.4</v>
          </cell>
        </row>
        <row r="153">
          <cell r="C153" t="str">
            <v>11.5</v>
          </cell>
        </row>
        <row r="154">
          <cell r="C154" t="str">
            <v>11.6</v>
          </cell>
        </row>
        <row r="155">
          <cell r="C155" t="str">
            <v>11.6</v>
          </cell>
        </row>
        <row r="156">
          <cell r="C156" t="str">
            <v>11.6</v>
          </cell>
        </row>
        <row r="157">
          <cell r="C157" t="str">
            <v>11.6</v>
          </cell>
        </row>
        <row r="158">
          <cell r="C158" t="str">
            <v>11.7</v>
          </cell>
        </row>
        <row r="159">
          <cell r="C159" t="str">
            <v>11.a</v>
          </cell>
        </row>
        <row r="160">
          <cell r="C160" t="str">
            <v>11.b</v>
          </cell>
        </row>
        <row r="161">
          <cell r="C161" t="str">
            <v>11.c</v>
          </cell>
        </row>
        <row r="162">
          <cell r="C162" t="str">
            <v>12.1</v>
          </cell>
        </row>
        <row r="163">
          <cell r="C163" t="str">
            <v>12.2</v>
          </cell>
        </row>
        <row r="164">
          <cell r="C164" t="str">
            <v>12.2</v>
          </cell>
        </row>
        <row r="165">
          <cell r="C165" t="str">
            <v>12.3</v>
          </cell>
        </row>
        <row r="166">
          <cell r="C166" t="str">
            <v>12.4</v>
          </cell>
        </row>
        <row r="167">
          <cell r="C167" t="str">
            <v>12.4</v>
          </cell>
        </row>
        <row r="168">
          <cell r="C168" t="str">
            <v>12.4</v>
          </cell>
        </row>
        <row r="169">
          <cell r="C169" t="str">
            <v>12.4</v>
          </cell>
        </row>
        <row r="170">
          <cell r="C170" t="str">
            <v>12.5</v>
          </cell>
          <cell r="E170" t="str">
            <v>Increase resource efficiency</v>
          </cell>
          <cell r="F170">
            <v>1</v>
          </cell>
        </row>
        <row r="171">
          <cell r="C171" t="str">
            <v>12.5</v>
          </cell>
          <cell r="E171" t="str">
            <v>Increase resource efficiency</v>
          </cell>
          <cell r="F171">
            <v>1</v>
          </cell>
        </row>
        <row r="172">
          <cell r="C172" t="str">
            <v>12.5</v>
          </cell>
        </row>
        <row r="173">
          <cell r="C173" t="str">
            <v>12.5</v>
          </cell>
        </row>
        <row r="174">
          <cell r="C174" t="str">
            <v>12.6</v>
          </cell>
        </row>
        <row r="175">
          <cell r="C175" t="str">
            <v>12.7</v>
          </cell>
        </row>
        <row r="176">
          <cell r="C176" t="str">
            <v>12.8</v>
          </cell>
        </row>
        <row r="177">
          <cell r="C177" t="str">
            <v>12a</v>
          </cell>
        </row>
        <row r="178">
          <cell r="C178" t="str">
            <v>12b</v>
          </cell>
        </row>
        <row r="179">
          <cell r="C179" t="str">
            <v>12c</v>
          </cell>
        </row>
        <row r="180">
          <cell r="C180" t="str">
            <v>13.1</v>
          </cell>
          <cell r="E180" t="str">
            <v>Technological improvement to make products CC-resilient</v>
          </cell>
          <cell r="F180">
            <v>1</v>
          </cell>
        </row>
        <row r="181">
          <cell r="C181" t="str">
            <v>13.1</v>
          </cell>
          <cell r="E181" t="str">
            <v>Increase resource efficiency</v>
          </cell>
          <cell r="F181">
            <v>1</v>
          </cell>
        </row>
        <row r="182">
          <cell r="C182" t="str">
            <v>13.1</v>
          </cell>
          <cell r="E182" t="str">
            <v>Change activity/product</v>
          </cell>
          <cell r="F182">
            <v>1</v>
          </cell>
        </row>
        <row r="183">
          <cell r="C183" t="str">
            <v>13.1</v>
          </cell>
          <cell r="E183" t="str">
            <v>Physical protection</v>
          </cell>
          <cell r="F183">
            <v>1</v>
          </cell>
        </row>
        <row r="184">
          <cell r="C184" t="str">
            <v>13.2</v>
          </cell>
        </row>
        <row r="185">
          <cell r="C185" t="str">
            <v>13.3</v>
          </cell>
        </row>
        <row r="186">
          <cell r="C186" t="str">
            <v>13.a</v>
          </cell>
        </row>
        <row r="187">
          <cell r="C187" t="str">
            <v>13.b</v>
          </cell>
        </row>
        <row r="188">
          <cell r="C188" t="str">
            <v>14.1</v>
          </cell>
          <cell r="E188" t="str">
            <v>Change activity/product</v>
          </cell>
          <cell r="F188">
            <v>1</v>
          </cell>
        </row>
        <row r="189">
          <cell r="C189" t="str">
            <v>14.1</v>
          </cell>
          <cell r="E189" t="str">
            <v>Physical protection</v>
          </cell>
          <cell r="F189">
            <v>1</v>
          </cell>
        </row>
        <row r="190">
          <cell r="C190" t="str">
            <v>14.1</v>
          </cell>
        </row>
        <row r="191">
          <cell r="C191" t="str">
            <v>14.1</v>
          </cell>
        </row>
        <row r="192">
          <cell r="C192" t="str">
            <v>14.2</v>
          </cell>
        </row>
        <row r="193">
          <cell r="C193" t="str">
            <v>14.3</v>
          </cell>
        </row>
        <row r="194">
          <cell r="C194" t="str">
            <v>14.4</v>
          </cell>
        </row>
        <row r="195">
          <cell r="C195" t="str">
            <v>14.5</v>
          </cell>
        </row>
        <row r="196">
          <cell r="C196" t="str">
            <v>14.6</v>
          </cell>
        </row>
        <row r="197">
          <cell r="C197" t="str">
            <v>14.7</v>
          </cell>
        </row>
        <row r="198">
          <cell r="C198" t="str">
            <v>14.a</v>
          </cell>
        </row>
        <row r="199">
          <cell r="C199" t="str">
            <v>14.b</v>
          </cell>
        </row>
        <row r="200">
          <cell r="C200" t="str">
            <v>14.c</v>
          </cell>
        </row>
        <row r="201">
          <cell r="C201" t="str">
            <v>15.1</v>
          </cell>
        </row>
        <row r="202">
          <cell r="C202" t="str">
            <v>15.1</v>
          </cell>
        </row>
        <row r="203">
          <cell r="C203" t="str">
            <v>15.1</v>
          </cell>
        </row>
        <row r="204">
          <cell r="C204" t="str">
            <v>15.1</v>
          </cell>
        </row>
        <row r="205">
          <cell r="C205" t="str">
            <v>15.2</v>
          </cell>
        </row>
        <row r="206">
          <cell r="C206" t="str">
            <v>15.3</v>
          </cell>
        </row>
        <row r="207">
          <cell r="C207" t="str">
            <v>15.4</v>
          </cell>
        </row>
        <row r="208">
          <cell r="C208" t="str">
            <v>15.4</v>
          </cell>
        </row>
        <row r="209">
          <cell r="C209" t="str">
            <v>15.5</v>
          </cell>
          <cell r="E209" t="str">
            <v>Change activity/product</v>
          </cell>
          <cell r="F209">
            <v>1</v>
          </cell>
        </row>
        <row r="210">
          <cell r="C210" t="str">
            <v>15.5</v>
          </cell>
          <cell r="E210" t="str">
            <v>Change activity/product</v>
          </cell>
          <cell r="F210">
            <v>-1</v>
          </cell>
        </row>
        <row r="211">
          <cell r="C211" t="str">
            <v>15.5</v>
          </cell>
          <cell r="E211" t="str">
            <v>Physical protection</v>
          </cell>
          <cell r="F211">
            <v>1</v>
          </cell>
        </row>
        <row r="212">
          <cell r="C212" t="str">
            <v>15.6</v>
          </cell>
        </row>
        <row r="213">
          <cell r="C213" t="str">
            <v>15.7</v>
          </cell>
        </row>
        <row r="214">
          <cell r="C214" t="str">
            <v>15.8</v>
          </cell>
        </row>
        <row r="215">
          <cell r="C215" t="str">
            <v>15.9</v>
          </cell>
        </row>
        <row r="216">
          <cell r="C216" t="str">
            <v>15.a</v>
          </cell>
        </row>
        <row r="217">
          <cell r="C217" t="str">
            <v>15.b</v>
          </cell>
        </row>
        <row r="218">
          <cell r="C218" t="str">
            <v>15.c</v>
          </cell>
        </row>
        <row r="219">
          <cell r="C219" t="str">
            <v>16.1</v>
          </cell>
        </row>
        <row r="220">
          <cell r="C220" t="str">
            <v>16.2</v>
          </cell>
        </row>
        <row r="221">
          <cell r="C221" t="str">
            <v>16.3</v>
          </cell>
        </row>
        <row r="222">
          <cell r="C222" t="str">
            <v>16.4</v>
          </cell>
        </row>
        <row r="223">
          <cell r="C223" t="str">
            <v>16.5</v>
          </cell>
        </row>
        <row r="224">
          <cell r="C224" t="str">
            <v>16.6</v>
          </cell>
        </row>
        <row r="225">
          <cell r="C225" t="str">
            <v>16.7</v>
          </cell>
        </row>
        <row r="226">
          <cell r="C226" t="str">
            <v>16.8</v>
          </cell>
        </row>
        <row r="227">
          <cell r="C227" t="str">
            <v>16.9</v>
          </cell>
        </row>
        <row r="228">
          <cell r="C228" t="str">
            <v>16.10</v>
          </cell>
        </row>
        <row r="229">
          <cell r="C229" t="str">
            <v>16.a</v>
          </cell>
        </row>
        <row r="230">
          <cell r="C230" t="str">
            <v>16.b</v>
          </cell>
        </row>
        <row r="231">
          <cell r="C231" t="str">
            <v>17.1</v>
          </cell>
        </row>
        <row r="232">
          <cell r="C232" t="str">
            <v>17.2</v>
          </cell>
        </row>
        <row r="233">
          <cell r="C233" t="str">
            <v>17.3</v>
          </cell>
        </row>
        <row r="234">
          <cell r="C234" t="str">
            <v>17.4</v>
          </cell>
        </row>
        <row r="235">
          <cell r="C235" t="str">
            <v>17.5</v>
          </cell>
        </row>
        <row r="236">
          <cell r="C236" t="str">
            <v>17.6</v>
          </cell>
        </row>
        <row r="237">
          <cell r="C237" t="str">
            <v>17.7</v>
          </cell>
        </row>
        <row r="238">
          <cell r="C238" t="str">
            <v>17.8</v>
          </cell>
        </row>
        <row r="239">
          <cell r="C239" t="str">
            <v>17.9</v>
          </cell>
        </row>
        <row r="240">
          <cell r="C240" t="str">
            <v>17.10</v>
          </cell>
        </row>
        <row r="241">
          <cell r="C241" t="str">
            <v>17.11</v>
          </cell>
        </row>
        <row r="242">
          <cell r="C242" t="str">
            <v>17.12</v>
          </cell>
        </row>
        <row r="243">
          <cell r="C243" t="str">
            <v>17.13</v>
          </cell>
        </row>
        <row r="244">
          <cell r="C244" t="str">
            <v>17.14</v>
          </cell>
        </row>
        <row r="245">
          <cell r="C245" t="str">
            <v>17.15</v>
          </cell>
        </row>
        <row r="246">
          <cell r="C246" t="str">
            <v>17.16</v>
          </cell>
        </row>
        <row r="247">
          <cell r="C247" t="str">
            <v>17.17</v>
          </cell>
        </row>
        <row r="248">
          <cell r="C248" t="str">
            <v>17.18</v>
          </cell>
        </row>
        <row r="249">
          <cell r="C249" t="str">
            <v>17.19</v>
          </cell>
        </row>
      </sheetData>
      <sheetData sheetId="7">
        <row r="5">
          <cell r="C5" t="str">
            <v>1.1</v>
          </cell>
          <cell r="E5" t="str">
            <v>Technological improvement to make products CC-resilient</v>
          </cell>
          <cell r="F5">
            <v>1</v>
          </cell>
        </row>
        <row r="6">
          <cell r="C6" t="str">
            <v>1.1</v>
          </cell>
          <cell r="E6" t="str">
            <v>Change activity/product</v>
          </cell>
          <cell r="F6">
            <v>1</v>
          </cell>
        </row>
        <row r="7">
          <cell r="C7" t="str">
            <v>1.1</v>
          </cell>
          <cell r="E7" t="str">
            <v>Physical protection</v>
          </cell>
          <cell r="F7">
            <v>1</v>
          </cell>
        </row>
        <row r="8">
          <cell r="C8" t="str">
            <v>1.2</v>
          </cell>
          <cell r="E8" t="str">
            <v>Technological improvement to make products CC-resilient</v>
          </cell>
          <cell r="F8">
            <v>1</v>
          </cell>
        </row>
        <row r="9">
          <cell r="C9" t="str">
            <v>1.2</v>
          </cell>
          <cell r="E9" t="str">
            <v>Change activity/product</v>
          </cell>
          <cell r="F9">
            <v>1</v>
          </cell>
        </row>
        <row r="10">
          <cell r="C10" t="str">
            <v>1.2</v>
          </cell>
          <cell r="E10" t="str">
            <v>Physical protection</v>
          </cell>
          <cell r="F10">
            <v>1</v>
          </cell>
        </row>
        <row r="11">
          <cell r="C11" t="str">
            <v>1.3</v>
          </cell>
        </row>
        <row r="12">
          <cell r="C12" t="str">
            <v>1.4</v>
          </cell>
          <cell r="E12" t="str">
            <v>Technological improvement to make products CC-resilient</v>
          </cell>
          <cell r="F12">
            <v>1</v>
          </cell>
        </row>
        <row r="13">
          <cell r="C13" t="str">
            <v>1.5</v>
          </cell>
          <cell r="E13" t="str">
            <v>Technological improvement to make products CC-resilient</v>
          </cell>
          <cell r="F13">
            <v>1</v>
          </cell>
        </row>
        <row r="14">
          <cell r="C14" t="str">
            <v>1.5</v>
          </cell>
          <cell r="E14" t="str">
            <v>Change activity/product</v>
          </cell>
          <cell r="F14">
            <v>1</v>
          </cell>
        </row>
        <row r="15">
          <cell r="C15" t="str">
            <v>1.5</v>
          </cell>
          <cell r="E15" t="str">
            <v>Physical protection</v>
          </cell>
          <cell r="F15">
            <v>1</v>
          </cell>
        </row>
        <row r="16">
          <cell r="C16" t="str">
            <v>1.a</v>
          </cell>
        </row>
        <row r="17">
          <cell r="C17" t="str">
            <v>1.b</v>
          </cell>
        </row>
        <row r="18">
          <cell r="C18" t="str">
            <v>2.1</v>
          </cell>
          <cell r="E18" t="str">
            <v>Technological improvement to make products CC-resilient</v>
          </cell>
          <cell r="F18">
            <v>1</v>
          </cell>
        </row>
        <row r="19">
          <cell r="C19" t="str">
            <v>2.1</v>
          </cell>
          <cell r="E19" t="str">
            <v>Change activity/product</v>
          </cell>
          <cell r="F19">
            <v>1</v>
          </cell>
        </row>
        <row r="20">
          <cell r="C20" t="str">
            <v>2.1</v>
          </cell>
          <cell r="E20" t="str">
            <v>Physical protection</v>
          </cell>
          <cell r="F20">
            <v>1</v>
          </cell>
        </row>
        <row r="21">
          <cell r="C21" t="str">
            <v>2.2</v>
          </cell>
          <cell r="E21" t="str">
            <v>Technological improvement to make products CC-resilient</v>
          </cell>
          <cell r="F21">
            <v>1</v>
          </cell>
        </row>
        <row r="22">
          <cell r="C22" t="str">
            <v>2.2</v>
          </cell>
          <cell r="E22" t="str">
            <v>Change activity/product</v>
          </cell>
          <cell r="F22">
            <v>1</v>
          </cell>
        </row>
        <row r="23">
          <cell r="C23" t="str">
            <v>2.2</v>
          </cell>
          <cell r="E23" t="str">
            <v>Physical protection</v>
          </cell>
          <cell r="F23">
            <v>1</v>
          </cell>
        </row>
        <row r="24">
          <cell r="C24" t="str">
            <v>2.3</v>
          </cell>
          <cell r="E24" t="str">
            <v>Technological improvement to make products CC-resilient</v>
          </cell>
          <cell r="F24">
            <v>1</v>
          </cell>
        </row>
        <row r="25">
          <cell r="C25" t="str">
            <v>2.4</v>
          </cell>
          <cell r="E25" t="str">
            <v>Substitute with more tolerant products/materials; technological improvement to make products CC-resilient</v>
          </cell>
          <cell r="F25">
            <v>1</v>
          </cell>
        </row>
        <row r="26">
          <cell r="C26" t="str">
            <v>2.4</v>
          </cell>
          <cell r="E26" t="str">
            <v>Change activity/product</v>
          </cell>
          <cell r="F26">
            <v>1</v>
          </cell>
        </row>
        <row r="27">
          <cell r="C27" t="str">
            <v>2.4</v>
          </cell>
          <cell r="E27" t="str">
            <v>Physical protection</v>
          </cell>
          <cell r="F27">
            <v>1</v>
          </cell>
        </row>
        <row r="28">
          <cell r="C28" t="str">
            <v>2.5</v>
          </cell>
        </row>
        <row r="29">
          <cell r="C29" t="str">
            <v>2.a</v>
          </cell>
        </row>
        <row r="30">
          <cell r="C30" t="str">
            <v>2.b</v>
          </cell>
        </row>
        <row r="31">
          <cell r="C31" t="str">
            <v>2.c</v>
          </cell>
        </row>
        <row r="32">
          <cell r="C32" t="str">
            <v>3.1</v>
          </cell>
          <cell r="E32" t="str">
            <v>Technological improvement to make products CC-resilient</v>
          </cell>
          <cell r="F32">
            <v>1</v>
          </cell>
        </row>
        <row r="33">
          <cell r="C33" t="str">
            <v>3.1</v>
          </cell>
          <cell r="E33" t="str">
            <v>Change activity/product</v>
          </cell>
          <cell r="F33">
            <v>1</v>
          </cell>
        </row>
        <row r="34">
          <cell r="C34" t="str">
            <v>3.1</v>
          </cell>
          <cell r="E34" t="str">
            <v>Physical protection</v>
          </cell>
          <cell r="F34">
            <v>1</v>
          </cell>
        </row>
        <row r="35">
          <cell r="C35" t="str">
            <v>3.2</v>
          </cell>
          <cell r="E35" t="str">
            <v>Technological improvement to make products CC-resilient</v>
          </cell>
          <cell r="F35">
            <v>1</v>
          </cell>
        </row>
        <row r="36">
          <cell r="C36" t="str">
            <v>3.2</v>
          </cell>
          <cell r="E36" t="str">
            <v>Change activity/product</v>
          </cell>
          <cell r="F36">
            <v>1</v>
          </cell>
        </row>
        <row r="37">
          <cell r="C37" t="str">
            <v>3.2</v>
          </cell>
          <cell r="E37" t="str">
            <v>Physical protection</v>
          </cell>
          <cell r="F37">
            <v>1</v>
          </cell>
        </row>
        <row r="38">
          <cell r="C38" t="str">
            <v>3.3</v>
          </cell>
          <cell r="E38" t="str">
            <v>Technological improvement to make products CC-resilient</v>
          </cell>
          <cell r="F38">
            <v>1</v>
          </cell>
        </row>
        <row r="39">
          <cell r="C39" t="str">
            <v>3.4</v>
          </cell>
          <cell r="E39" t="str">
            <v>Technological improvement to make products CC-resilient</v>
          </cell>
          <cell r="F39">
            <v>1</v>
          </cell>
        </row>
        <row r="40">
          <cell r="C40" t="str">
            <v>3.4</v>
          </cell>
          <cell r="E40" t="str">
            <v>Change activity/product</v>
          </cell>
          <cell r="F40">
            <v>1</v>
          </cell>
        </row>
        <row r="41">
          <cell r="C41" t="str">
            <v>3.4</v>
          </cell>
          <cell r="E41" t="str">
            <v>Physical protection</v>
          </cell>
          <cell r="F41">
            <v>1</v>
          </cell>
        </row>
        <row r="42">
          <cell r="C42" t="str">
            <v>3.5</v>
          </cell>
        </row>
        <row r="43">
          <cell r="C43" t="str">
            <v>3.6</v>
          </cell>
        </row>
        <row r="44">
          <cell r="C44" t="str">
            <v>3.7</v>
          </cell>
        </row>
        <row r="45">
          <cell r="C45" t="str">
            <v>3.8</v>
          </cell>
        </row>
        <row r="46">
          <cell r="C46" t="str">
            <v>3.9</v>
          </cell>
        </row>
        <row r="47">
          <cell r="C47" t="str">
            <v>3.9</v>
          </cell>
        </row>
        <row r="48">
          <cell r="C48" t="str">
            <v>3.9</v>
          </cell>
        </row>
        <row r="49">
          <cell r="C49" t="str">
            <v>3.a</v>
          </cell>
        </row>
        <row r="50">
          <cell r="C50" t="str">
            <v>3.b</v>
          </cell>
        </row>
        <row r="51">
          <cell r="C51" t="str">
            <v>3.c</v>
          </cell>
        </row>
        <row r="52">
          <cell r="C52" t="str">
            <v>3.d</v>
          </cell>
        </row>
        <row r="53">
          <cell r="C53" t="str">
            <v>4.1</v>
          </cell>
          <cell r="E53" t="str">
            <v>Technological improvement to make products CC-resilient</v>
          </cell>
          <cell r="F53">
            <v>1</v>
          </cell>
        </row>
        <row r="54">
          <cell r="C54" t="str">
            <v>4.1</v>
          </cell>
          <cell r="E54" t="str">
            <v>Change activity/product</v>
          </cell>
          <cell r="F54">
            <v>1</v>
          </cell>
        </row>
        <row r="55">
          <cell r="C55" t="str">
            <v>4.1</v>
          </cell>
          <cell r="E55" t="str">
            <v>Physical protection</v>
          </cell>
          <cell r="F55">
            <v>1</v>
          </cell>
        </row>
        <row r="56">
          <cell r="C56" t="str">
            <v>4.2</v>
          </cell>
        </row>
        <row r="57">
          <cell r="C57" t="str">
            <v>4.3</v>
          </cell>
          <cell r="E57" t="str">
            <v>Technological improvement to make products CC-resilient</v>
          </cell>
          <cell r="F57">
            <v>1</v>
          </cell>
        </row>
        <row r="58">
          <cell r="C58" t="str">
            <v>4.3</v>
          </cell>
          <cell r="E58" t="str">
            <v>Change activity/product</v>
          </cell>
          <cell r="F58">
            <v>1</v>
          </cell>
        </row>
        <row r="59">
          <cell r="C59" t="str">
            <v>4.3</v>
          </cell>
          <cell r="E59" t="str">
            <v>Physical protection</v>
          </cell>
          <cell r="F59">
            <v>1</v>
          </cell>
        </row>
        <row r="60">
          <cell r="C60" t="str">
            <v>4.4</v>
          </cell>
        </row>
        <row r="61">
          <cell r="C61" t="str">
            <v>4.5</v>
          </cell>
          <cell r="E61" t="str">
            <v>Technological improvement to make products CC-resilient</v>
          </cell>
          <cell r="F61">
            <v>1</v>
          </cell>
        </row>
        <row r="62">
          <cell r="C62" t="str">
            <v>4.5</v>
          </cell>
          <cell r="E62" t="str">
            <v>Change activity/product</v>
          </cell>
          <cell r="F62">
            <v>1</v>
          </cell>
        </row>
        <row r="63">
          <cell r="C63" t="str">
            <v>4.5</v>
          </cell>
          <cell r="E63" t="str">
            <v>Physical protection</v>
          </cell>
          <cell r="F63">
            <v>1</v>
          </cell>
        </row>
        <row r="64">
          <cell r="C64" t="str">
            <v>4.6</v>
          </cell>
          <cell r="E64" t="str">
            <v>Technological improvement to make products CC-resilient</v>
          </cell>
          <cell r="F64">
            <v>1</v>
          </cell>
        </row>
        <row r="65">
          <cell r="C65" t="str">
            <v>4.6</v>
          </cell>
          <cell r="E65" t="str">
            <v>Change activity/product</v>
          </cell>
          <cell r="F65">
            <v>1</v>
          </cell>
        </row>
        <row r="66">
          <cell r="C66" t="str">
            <v>4.6</v>
          </cell>
          <cell r="E66" t="str">
            <v>Physical protection</v>
          </cell>
          <cell r="F66">
            <v>1</v>
          </cell>
        </row>
        <row r="67">
          <cell r="C67" t="str">
            <v>4.7</v>
          </cell>
          <cell r="E67" t="str">
            <v>Technological improvement to make products CC-resilient</v>
          </cell>
          <cell r="F67">
            <v>1</v>
          </cell>
        </row>
        <row r="68">
          <cell r="C68" t="str">
            <v>4.7</v>
          </cell>
          <cell r="E68" t="str">
            <v>Change activity/product</v>
          </cell>
          <cell r="F68">
            <v>1</v>
          </cell>
        </row>
        <row r="69">
          <cell r="C69" t="str">
            <v>4.7</v>
          </cell>
          <cell r="E69" t="str">
            <v>Physical protection</v>
          </cell>
          <cell r="F69">
            <v>1</v>
          </cell>
        </row>
        <row r="70">
          <cell r="C70" t="str">
            <v>4.a</v>
          </cell>
          <cell r="E70" t="str">
            <v>Technological improvement to make products CC-resilient</v>
          </cell>
          <cell r="F70">
            <v>1</v>
          </cell>
        </row>
        <row r="71">
          <cell r="C71" t="str">
            <v>4.b</v>
          </cell>
        </row>
        <row r="72">
          <cell r="C72" t="str">
            <v>4.c</v>
          </cell>
        </row>
        <row r="73">
          <cell r="C73" t="str">
            <v>5.1</v>
          </cell>
        </row>
        <row r="74">
          <cell r="C74" t="str">
            <v>5.2</v>
          </cell>
        </row>
        <row r="75">
          <cell r="C75" t="str">
            <v>5.3</v>
          </cell>
        </row>
        <row r="76">
          <cell r="C76" t="str">
            <v>5.4</v>
          </cell>
        </row>
        <row r="77">
          <cell r="C77" t="str">
            <v>5.5</v>
          </cell>
        </row>
        <row r="78">
          <cell r="C78" t="str">
            <v>5.6</v>
          </cell>
          <cell r="E78" t="str">
            <v>Technological improvement to make products CC-resilient</v>
          </cell>
          <cell r="F78">
            <v>1</v>
          </cell>
        </row>
        <row r="79">
          <cell r="C79" t="str">
            <v>5.a</v>
          </cell>
        </row>
        <row r="80">
          <cell r="C80" t="str">
            <v>5.b</v>
          </cell>
        </row>
        <row r="81">
          <cell r="C81" t="str">
            <v>5.c</v>
          </cell>
        </row>
        <row r="82">
          <cell r="C82" t="str">
            <v>6.1</v>
          </cell>
          <cell r="E82" t="str">
            <v>Technological improvement to make products CC-resilient</v>
          </cell>
          <cell r="F82">
            <v>1</v>
          </cell>
        </row>
        <row r="83">
          <cell r="C83" t="str">
            <v>6.1</v>
          </cell>
          <cell r="E83" t="str">
            <v>Change activity/product</v>
          </cell>
          <cell r="F83">
            <v>1</v>
          </cell>
        </row>
        <row r="84">
          <cell r="C84" t="str">
            <v>6.2</v>
          </cell>
          <cell r="E84" t="str">
            <v>Technological improvement to make products CC-resilient</v>
          </cell>
          <cell r="F84">
            <v>1</v>
          </cell>
        </row>
        <row r="85">
          <cell r="C85" t="str">
            <v>6.2</v>
          </cell>
          <cell r="E85" t="str">
            <v>Change activity/product</v>
          </cell>
          <cell r="F85">
            <v>1</v>
          </cell>
        </row>
        <row r="86">
          <cell r="C86" t="str">
            <v>6.3</v>
          </cell>
          <cell r="E86" t="str">
            <v>Technological improvement to make products CC-resilient</v>
          </cell>
          <cell r="F86">
            <v>1</v>
          </cell>
        </row>
        <row r="87">
          <cell r="C87" t="str">
            <v>6.3</v>
          </cell>
          <cell r="E87" t="str">
            <v>Change activity/product</v>
          </cell>
          <cell r="F87">
            <v>1</v>
          </cell>
        </row>
        <row r="88">
          <cell r="C88" t="str">
            <v>6.4</v>
          </cell>
          <cell r="E88" t="str">
            <v>Increase resource efficiency</v>
          </cell>
          <cell r="F88">
            <v>1</v>
          </cell>
        </row>
        <row r="89">
          <cell r="C89" t="str">
            <v>6.5</v>
          </cell>
          <cell r="E89" t="str">
            <v>Increase resource efficiency</v>
          </cell>
          <cell r="F89">
            <v>1</v>
          </cell>
        </row>
        <row r="90">
          <cell r="C90" t="str">
            <v>6.6</v>
          </cell>
          <cell r="E90" t="str">
            <v>Increase resource efficiency</v>
          </cell>
          <cell r="F90">
            <v>1</v>
          </cell>
        </row>
        <row r="91">
          <cell r="C91" t="str">
            <v>6.a</v>
          </cell>
        </row>
        <row r="92">
          <cell r="C92" t="str">
            <v>6.b</v>
          </cell>
        </row>
        <row r="93">
          <cell r="C93" t="str">
            <v>7.1</v>
          </cell>
          <cell r="E93" t="str">
            <v>Technological improvement to make products CC-resilient</v>
          </cell>
          <cell r="F93">
            <v>1</v>
          </cell>
        </row>
        <row r="94">
          <cell r="C94" t="str">
            <v>7.1</v>
          </cell>
          <cell r="E94" t="str">
            <v>Physical protection</v>
          </cell>
          <cell r="F94">
            <v>1</v>
          </cell>
        </row>
        <row r="95">
          <cell r="C95" t="str">
            <v>7.1</v>
          </cell>
        </row>
        <row r="96">
          <cell r="C96" t="str">
            <v>7.1</v>
          </cell>
        </row>
        <row r="97">
          <cell r="C97" t="str">
            <v>7.1</v>
          </cell>
        </row>
        <row r="98">
          <cell r="C98" t="str">
            <v>7.2</v>
          </cell>
        </row>
        <row r="99">
          <cell r="C99" t="str">
            <v>7.3</v>
          </cell>
        </row>
        <row r="100">
          <cell r="C100" t="str">
            <v>7.a</v>
          </cell>
        </row>
        <row r="101">
          <cell r="C101" t="str">
            <v>7.b</v>
          </cell>
          <cell r="E101" t="str">
            <v>Technological improvement to make products CC-resilient</v>
          </cell>
          <cell r="F101">
            <v>1</v>
          </cell>
        </row>
        <row r="102">
          <cell r="C102" t="str">
            <v>7.b</v>
          </cell>
          <cell r="E102" t="str">
            <v>Physical protection</v>
          </cell>
          <cell r="F102">
            <v>1</v>
          </cell>
        </row>
        <row r="103">
          <cell r="C103" t="str">
            <v>8.1</v>
          </cell>
          <cell r="E103" t="str">
            <v>Technological improvement to make products CC-resilient</v>
          </cell>
          <cell r="F103">
            <v>1</v>
          </cell>
        </row>
        <row r="104">
          <cell r="C104" t="str">
            <v>8.1</v>
          </cell>
          <cell r="E104" t="str">
            <v>Change activity/product</v>
          </cell>
          <cell r="F104">
            <v>1</v>
          </cell>
        </row>
        <row r="105">
          <cell r="C105" t="str">
            <v>8.1</v>
          </cell>
          <cell r="E105" t="str">
            <v>Physical protection</v>
          </cell>
          <cell r="F105">
            <v>1</v>
          </cell>
        </row>
        <row r="106">
          <cell r="C106" t="str">
            <v>8.2</v>
          </cell>
          <cell r="E106" t="str">
            <v>Technological improvement to make products CC-resilient</v>
          </cell>
          <cell r="F106">
            <v>1</v>
          </cell>
        </row>
        <row r="107">
          <cell r="C107" t="str">
            <v>8.2</v>
          </cell>
        </row>
        <row r="108">
          <cell r="C108" t="str">
            <v>8.3</v>
          </cell>
          <cell r="E108" t="str">
            <v>Technological improvement to make products CC-resilient</v>
          </cell>
          <cell r="F108">
            <v>1</v>
          </cell>
        </row>
        <row r="109">
          <cell r="C109" t="str">
            <v>8.4</v>
          </cell>
        </row>
        <row r="110">
          <cell r="C110" t="str">
            <v>8.5</v>
          </cell>
        </row>
        <row r="111">
          <cell r="C111" t="str">
            <v>8.5</v>
          </cell>
        </row>
        <row r="112">
          <cell r="C112" t="str">
            <v>8.6</v>
          </cell>
        </row>
        <row r="113">
          <cell r="C113" t="str">
            <v>8.7</v>
          </cell>
        </row>
        <row r="114">
          <cell r="C114" t="str">
            <v>8.8</v>
          </cell>
        </row>
        <row r="115">
          <cell r="C115" t="str">
            <v>8.9</v>
          </cell>
        </row>
        <row r="116">
          <cell r="C116" t="str">
            <v>8.10</v>
          </cell>
          <cell r="E116" t="str">
            <v>Technological improvement to make products CC-resilient</v>
          </cell>
          <cell r="F116">
            <v>1</v>
          </cell>
        </row>
        <row r="117">
          <cell r="C117" t="str">
            <v>8.a</v>
          </cell>
        </row>
        <row r="118">
          <cell r="C118" t="str">
            <v>8.b</v>
          </cell>
        </row>
        <row r="119">
          <cell r="C119" t="str">
            <v>9.1</v>
          </cell>
          <cell r="E119" t="str">
            <v>Technological improvement to make products CC-resilient</v>
          </cell>
          <cell r="F119">
            <v>1</v>
          </cell>
        </row>
        <row r="120">
          <cell r="C120" t="str">
            <v>9.1</v>
          </cell>
          <cell r="E120" t="str">
            <v>Change activity/product</v>
          </cell>
          <cell r="F120">
            <v>1</v>
          </cell>
        </row>
        <row r="121">
          <cell r="C121" t="str">
            <v>9.1</v>
          </cell>
          <cell r="E121" t="str">
            <v>Physical protection</v>
          </cell>
          <cell r="F121">
            <v>1</v>
          </cell>
        </row>
        <row r="122">
          <cell r="C122" t="str">
            <v>9.1</v>
          </cell>
        </row>
        <row r="123">
          <cell r="C123" t="str">
            <v>9.2</v>
          </cell>
          <cell r="E123" t="str">
            <v>Technological improvement to make products CC-resilient</v>
          </cell>
          <cell r="F123">
            <v>1</v>
          </cell>
        </row>
        <row r="124">
          <cell r="C124" t="str">
            <v>9.2</v>
          </cell>
          <cell r="E124" t="str">
            <v>Change activity/product</v>
          </cell>
          <cell r="F124">
            <v>1</v>
          </cell>
        </row>
        <row r="125">
          <cell r="C125" t="str">
            <v>9.2</v>
          </cell>
          <cell r="E125" t="str">
            <v>Physical protection</v>
          </cell>
          <cell r="F125">
            <v>1</v>
          </cell>
        </row>
        <row r="126">
          <cell r="C126" t="str">
            <v>9.2</v>
          </cell>
        </row>
        <row r="127">
          <cell r="C127" t="str">
            <v>9.3</v>
          </cell>
          <cell r="E127" t="str">
            <v>Technological improvement to make products CC-resilient</v>
          </cell>
          <cell r="F127">
            <v>1</v>
          </cell>
        </row>
        <row r="128">
          <cell r="C128" t="str">
            <v>9.3</v>
          </cell>
          <cell r="E128" t="str">
            <v>Change activity/product</v>
          </cell>
          <cell r="F128">
            <v>1</v>
          </cell>
        </row>
        <row r="129">
          <cell r="C129" t="str">
            <v>9.3</v>
          </cell>
          <cell r="E129" t="str">
            <v>Physical protection</v>
          </cell>
          <cell r="F129">
            <v>1</v>
          </cell>
        </row>
        <row r="130">
          <cell r="C130" t="str">
            <v>9.4</v>
          </cell>
          <cell r="E130" t="str">
            <v>Technological improvement to make products CC-resilient</v>
          </cell>
          <cell r="F130">
            <v>1</v>
          </cell>
        </row>
        <row r="131">
          <cell r="C131" t="str">
            <v>9.4</v>
          </cell>
          <cell r="E131" t="str">
            <v>Change activity/product</v>
          </cell>
          <cell r="F131">
            <v>1</v>
          </cell>
        </row>
        <row r="132">
          <cell r="C132" t="str">
            <v>9.4</v>
          </cell>
          <cell r="E132" t="str">
            <v>Physical protection</v>
          </cell>
          <cell r="F132">
            <v>1</v>
          </cell>
        </row>
        <row r="133">
          <cell r="C133" t="str">
            <v>9.5</v>
          </cell>
        </row>
        <row r="134">
          <cell r="C134" t="str">
            <v>9.5</v>
          </cell>
        </row>
        <row r="135">
          <cell r="C135" t="str">
            <v>9.5</v>
          </cell>
        </row>
        <row r="136">
          <cell r="C136" t="str">
            <v>9.5</v>
          </cell>
        </row>
        <row r="137">
          <cell r="C137" t="str">
            <v>9.a</v>
          </cell>
        </row>
        <row r="138">
          <cell r="C138" t="str">
            <v>9.b</v>
          </cell>
        </row>
        <row r="139">
          <cell r="C139" t="str">
            <v>9.b</v>
          </cell>
        </row>
        <row r="140">
          <cell r="C140" t="str">
            <v>9.b</v>
          </cell>
        </row>
        <row r="141">
          <cell r="C141" t="str">
            <v>9.c</v>
          </cell>
        </row>
        <row r="142">
          <cell r="C142" t="str">
            <v>10.1</v>
          </cell>
          <cell r="E142" t="str">
            <v>Technological improvement to make products CC-resilient</v>
          </cell>
        </row>
        <row r="143">
          <cell r="C143" t="str">
            <v>10.2</v>
          </cell>
          <cell r="E143" t="str">
            <v>Technological improvement to make products CC-resilient</v>
          </cell>
          <cell r="F143">
            <v>1</v>
          </cell>
        </row>
        <row r="144">
          <cell r="C144" t="str">
            <v>10.3</v>
          </cell>
        </row>
        <row r="145">
          <cell r="C145" t="str">
            <v>10.4</v>
          </cell>
        </row>
        <row r="146">
          <cell r="C146" t="str">
            <v>10.5</v>
          </cell>
        </row>
        <row r="147">
          <cell r="C147" t="str">
            <v>10.6</v>
          </cell>
        </row>
        <row r="148">
          <cell r="C148" t="str">
            <v>10.7</v>
          </cell>
        </row>
        <row r="149">
          <cell r="C149" t="str">
            <v>10.a</v>
          </cell>
        </row>
        <row r="150">
          <cell r="C150" t="str">
            <v>10.b</v>
          </cell>
        </row>
        <row r="151">
          <cell r="C151" t="str">
            <v>10.c</v>
          </cell>
        </row>
        <row r="152">
          <cell r="C152" t="str">
            <v>11.1</v>
          </cell>
          <cell r="E152" t="str">
            <v>Technological improvement to make products CC-resilient</v>
          </cell>
          <cell r="F152">
            <v>1</v>
          </cell>
        </row>
        <row r="153">
          <cell r="C153" t="str">
            <v>11.1</v>
          </cell>
          <cell r="E153" t="str">
            <v>Change activity/product</v>
          </cell>
          <cell r="F153">
            <v>1</v>
          </cell>
        </row>
        <row r="154">
          <cell r="C154" t="str">
            <v>11.2</v>
          </cell>
        </row>
        <row r="155">
          <cell r="C155" t="str">
            <v>11.3</v>
          </cell>
        </row>
        <row r="156">
          <cell r="C156" t="str">
            <v>11.4</v>
          </cell>
        </row>
        <row r="157">
          <cell r="C157" t="str">
            <v>11.5</v>
          </cell>
          <cell r="E157" t="str">
            <v>Technological improvement to make products CC-resilient</v>
          </cell>
          <cell r="F157">
            <v>1</v>
          </cell>
        </row>
        <row r="158">
          <cell r="C158" t="str">
            <v>11.5</v>
          </cell>
          <cell r="E158" t="str">
            <v>Change activity/product</v>
          </cell>
          <cell r="F158">
            <v>1</v>
          </cell>
        </row>
        <row r="159">
          <cell r="C159" t="str">
            <v>11.6</v>
          </cell>
        </row>
        <row r="160">
          <cell r="C160" t="str">
            <v>11.7</v>
          </cell>
        </row>
        <row r="161">
          <cell r="C161" t="str">
            <v>11.a</v>
          </cell>
        </row>
        <row r="162">
          <cell r="C162" t="str">
            <v>11.b</v>
          </cell>
        </row>
        <row r="163">
          <cell r="C163" t="str">
            <v>11.c</v>
          </cell>
        </row>
        <row r="164">
          <cell r="C164" t="str">
            <v>12.1</v>
          </cell>
        </row>
        <row r="165">
          <cell r="C165" t="str">
            <v>12.2</v>
          </cell>
          <cell r="E165" t="str">
            <v>Increase resource efficiency</v>
          </cell>
          <cell r="F165">
            <v>1</v>
          </cell>
        </row>
        <row r="166">
          <cell r="C166" t="str">
            <v>12.2</v>
          </cell>
          <cell r="E166" t="str">
            <v>Change activity/product</v>
          </cell>
          <cell r="F166">
            <v>1</v>
          </cell>
        </row>
        <row r="167">
          <cell r="C167" t="str">
            <v>12.3</v>
          </cell>
        </row>
        <row r="168">
          <cell r="C168" t="str">
            <v>12.4</v>
          </cell>
        </row>
        <row r="169">
          <cell r="C169" t="str">
            <v>12.5</v>
          </cell>
        </row>
        <row r="170">
          <cell r="C170" t="str">
            <v>12.5</v>
          </cell>
        </row>
        <row r="171">
          <cell r="C171" t="str">
            <v>12.5</v>
          </cell>
        </row>
        <row r="172">
          <cell r="C172" t="str">
            <v>12.5</v>
          </cell>
        </row>
        <row r="173">
          <cell r="C173" t="str">
            <v>12.6</v>
          </cell>
        </row>
        <row r="174">
          <cell r="C174" t="str">
            <v>12.7</v>
          </cell>
        </row>
        <row r="175">
          <cell r="C175" t="str">
            <v>12.8</v>
          </cell>
        </row>
        <row r="176">
          <cell r="C176" t="str">
            <v>12a</v>
          </cell>
        </row>
        <row r="177">
          <cell r="C177" t="str">
            <v>12b</v>
          </cell>
        </row>
        <row r="178">
          <cell r="C178" t="str">
            <v>12c</v>
          </cell>
        </row>
        <row r="179">
          <cell r="C179" t="str">
            <v>13.1</v>
          </cell>
          <cell r="E179" t="str">
            <v>Technological improvement to make products CC-resilient</v>
          </cell>
          <cell r="F179">
            <v>1</v>
          </cell>
        </row>
        <row r="180">
          <cell r="C180" t="str">
            <v>13.1</v>
          </cell>
          <cell r="E180" t="str">
            <v>Increase resource efficiency</v>
          </cell>
          <cell r="F180">
            <v>1</v>
          </cell>
        </row>
        <row r="181">
          <cell r="C181" t="str">
            <v>13.1</v>
          </cell>
          <cell r="E181" t="str">
            <v>Change activity/product</v>
          </cell>
          <cell r="F181">
            <v>1</v>
          </cell>
        </row>
        <row r="182">
          <cell r="C182" t="str">
            <v>13.1</v>
          </cell>
          <cell r="E182" t="str">
            <v>Physical protection</v>
          </cell>
          <cell r="F182">
            <v>1</v>
          </cell>
        </row>
        <row r="183">
          <cell r="C183" t="str">
            <v>13.2</v>
          </cell>
        </row>
        <row r="184">
          <cell r="C184" t="str">
            <v>13.3</v>
          </cell>
        </row>
        <row r="185">
          <cell r="C185" t="str">
            <v>13.a</v>
          </cell>
        </row>
        <row r="186">
          <cell r="C186" t="str">
            <v>13.b</v>
          </cell>
        </row>
        <row r="187">
          <cell r="C187" t="str">
            <v>14.1</v>
          </cell>
        </row>
        <row r="188">
          <cell r="C188" t="str">
            <v>14.1</v>
          </cell>
        </row>
        <row r="189">
          <cell r="C189" t="str">
            <v>14.1</v>
          </cell>
        </row>
        <row r="190">
          <cell r="C190" t="str">
            <v>14.1</v>
          </cell>
        </row>
        <row r="191">
          <cell r="C191" t="str">
            <v>14.2</v>
          </cell>
        </row>
        <row r="192">
          <cell r="C192" t="str">
            <v>14.3</v>
          </cell>
        </row>
        <row r="193">
          <cell r="C193" t="str">
            <v>14.4</v>
          </cell>
        </row>
        <row r="194">
          <cell r="C194" t="str">
            <v>14.5</v>
          </cell>
        </row>
        <row r="195">
          <cell r="C195" t="str">
            <v>14.6</v>
          </cell>
        </row>
        <row r="196">
          <cell r="C196" t="str">
            <v>14.7</v>
          </cell>
        </row>
        <row r="197">
          <cell r="C197" t="str">
            <v>14.a</v>
          </cell>
        </row>
        <row r="198">
          <cell r="C198" t="str">
            <v>14.b</v>
          </cell>
        </row>
        <row r="199">
          <cell r="C199" t="str">
            <v>14.c</v>
          </cell>
        </row>
        <row r="200">
          <cell r="C200" t="str">
            <v>15.1</v>
          </cell>
        </row>
        <row r="201">
          <cell r="C201" t="str">
            <v>15.1</v>
          </cell>
        </row>
        <row r="202">
          <cell r="C202" t="str">
            <v>15.1</v>
          </cell>
        </row>
        <row r="203">
          <cell r="C203" t="str">
            <v>15.2</v>
          </cell>
          <cell r="E203" t="str">
            <v>Change activity/product</v>
          </cell>
          <cell r="F203">
            <v>1</v>
          </cell>
        </row>
        <row r="204">
          <cell r="C204" t="str">
            <v>15.2</v>
          </cell>
          <cell r="E204" t="str">
            <v>Technological improvement to make products CC-resilient</v>
          </cell>
          <cell r="F204">
            <v>1</v>
          </cell>
        </row>
        <row r="205">
          <cell r="C205" t="str">
            <v>15.3</v>
          </cell>
        </row>
        <row r="206">
          <cell r="C206" t="str">
            <v>15.4</v>
          </cell>
        </row>
        <row r="207">
          <cell r="C207" t="str">
            <v>15.4</v>
          </cell>
        </row>
        <row r="208">
          <cell r="C208" t="str">
            <v>15.5</v>
          </cell>
        </row>
        <row r="209">
          <cell r="C209" t="str">
            <v>15.5</v>
          </cell>
        </row>
        <row r="210">
          <cell r="C210" t="str">
            <v>15.5</v>
          </cell>
          <cell r="E210" t="str">
            <v>Physical protection</v>
          </cell>
          <cell r="F210">
            <v>1</v>
          </cell>
        </row>
        <row r="211">
          <cell r="C211" t="str">
            <v>15.6</v>
          </cell>
        </row>
        <row r="212">
          <cell r="C212" t="str">
            <v>15.7</v>
          </cell>
        </row>
        <row r="213">
          <cell r="C213" t="str">
            <v>15.8</v>
          </cell>
        </row>
        <row r="214">
          <cell r="C214" t="str">
            <v>15.9</v>
          </cell>
        </row>
        <row r="215">
          <cell r="C215" t="str">
            <v>15.a</v>
          </cell>
        </row>
        <row r="216">
          <cell r="C216" t="str">
            <v>15.b</v>
          </cell>
        </row>
        <row r="217">
          <cell r="C217" t="str">
            <v>15.c</v>
          </cell>
        </row>
        <row r="218">
          <cell r="C218" t="str">
            <v>16.1</v>
          </cell>
        </row>
        <row r="219">
          <cell r="C219" t="str">
            <v>16.2</v>
          </cell>
        </row>
        <row r="220">
          <cell r="C220" t="str">
            <v>16.3</v>
          </cell>
        </row>
        <row r="221">
          <cell r="C221" t="str">
            <v>16.4</v>
          </cell>
        </row>
        <row r="222">
          <cell r="C222" t="str">
            <v>16.5</v>
          </cell>
        </row>
        <row r="223">
          <cell r="C223" t="str">
            <v>16.6</v>
          </cell>
        </row>
        <row r="224">
          <cell r="C224" t="str">
            <v>16.7</v>
          </cell>
        </row>
        <row r="225">
          <cell r="C225" t="str">
            <v>16.8</v>
          </cell>
        </row>
        <row r="226">
          <cell r="C226" t="str">
            <v>16.9</v>
          </cell>
        </row>
        <row r="227">
          <cell r="C227" t="str">
            <v>16.10</v>
          </cell>
        </row>
        <row r="228">
          <cell r="C228" t="str">
            <v>16.a</v>
          </cell>
        </row>
        <row r="229">
          <cell r="C229" t="str">
            <v>16.b</v>
          </cell>
        </row>
        <row r="230">
          <cell r="C230" t="str">
            <v>17.1</v>
          </cell>
        </row>
        <row r="231">
          <cell r="C231" t="str">
            <v>17.2</v>
          </cell>
        </row>
        <row r="232">
          <cell r="C232" t="str">
            <v>17.3</v>
          </cell>
        </row>
        <row r="233">
          <cell r="C233" t="str">
            <v>17.4</v>
          </cell>
        </row>
        <row r="234">
          <cell r="C234" t="str">
            <v>17.5</v>
          </cell>
        </row>
        <row r="235">
          <cell r="C235" t="str">
            <v>17.6</v>
          </cell>
        </row>
        <row r="236">
          <cell r="C236" t="str">
            <v>17.7</v>
          </cell>
        </row>
        <row r="237">
          <cell r="C237" t="str">
            <v>17.8</v>
          </cell>
        </row>
        <row r="238">
          <cell r="C238" t="str">
            <v>17.9</v>
          </cell>
        </row>
        <row r="239">
          <cell r="C239" t="str">
            <v>17.10</v>
          </cell>
        </row>
        <row r="240">
          <cell r="C240" t="str">
            <v>17.11</v>
          </cell>
        </row>
        <row r="241">
          <cell r="C241" t="str">
            <v>17.12</v>
          </cell>
        </row>
        <row r="242">
          <cell r="C242" t="str">
            <v>17.13</v>
          </cell>
        </row>
        <row r="243">
          <cell r="C243" t="str">
            <v>17.14</v>
          </cell>
        </row>
        <row r="244">
          <cell r="C244" t="str">
            <v>17.15</v>
          </cell>
        </row>
        <row r="245">
          <cell r="C245" t="str">
            <v>17.16</v>
          </cell>
        </row>
        <row r="246">
          <cell r="C246" t="str">
            <v>17.17</v>
          </cell>
        </row>
        <row r="247">
          <cell r="C247" t="str">
            <v>17.18</v>
          </cell>
        </row>
        <row r="248">
          <cell r="C248" t="str">
            <v>17.19</v>
          </cell>
        </row>
      </sheetData>
      <sheetData sheetId="8">
        <row r="5">
          <cell r="C5" t="str">
            <v>1.1</v>
          </cell>
          <cell r="E5" t="str">
            <v>Technological improvement to make products CC-resilient</v>
          </cell>
          <cell r="F5">
            <v>1</v>
          </cell>
        </row>
        <row r="6">
          <cell r="C6" t="str">
            <v>1.1</v>
          </cell>
          <cell r="E6" t="str">
            <v>Change activity/product</v>
          </cell>
          <cell r="F6">
            <v>1</v>
          </cell>
        </row>
        <row r="7">
          <cell r="C7" t="str">
            <v>1.1</v>
          </cell>
          <cell r="E7" t="str">
            <v>Physical protection</v>
          </cell>
          <cell r="F7">
            <v>1</v>
          </cell>
        </row>
        <row r="8">
          <cell r="C8" t="str">
            <v>1.2</v>
          </cell>
          <cell r="E8" t="str">
            <v>Technological improvement to make products CC-resilient</v>
          </cell>
          <cell r="F8">
            <v>1</v>
          </cell>
        </row>
        <row r="9">
          <cell r="C9" t="str">
            <v>1.2</v>
          </cell>
          <cell r="E9" t="str">
            <v>Change activity/product</v>
          </cell>
          <cell r="F9">
            <v>1</v>
          </cell>
        </row>
        <row r="10">
          <cell r="C10" t="str">
            <v>1.2</v>
          </cell>
          <cell r="E10" t="str">
            <v>Physical protection</v>
          </cell>
          <cell r="F10">
            <v>1</v>
          </cell>
        </row>
        <row r="11">
          <cell r="C11" t="str">
            <v>1.3</v>
          </cell>
        </row>
        <row r="12">
          <cell r="C12" t="str">
            <v>1.4</v>
          </cell>
          <cell r="E12" t="str">
            <v>Physical protection</v>
          </cell>
          <cell r="F12">
            <v>1</v>
          </cell>
        </row>
        <row r="13">
          <cell r="C13" t="str">
            <v>1.4</v>
          </cell>
          <cell r="E13" t="str">
            <v>Technological improvement to make products CC-resilient</v>
          </cell>
          <cell r="F13">
            <v>1</v>
          </cell>
        </row>
        <row r="14">
          <cell r="C14" t="str">
            <v>1.5</v>
          </cell>
          <cell r="E14" t="str">
            <v>Technological improvement to make products CC-resilient</v>
          </cell>
          <cell r="F14">
            <v>1</v>
          </cell>
        </row>
        <row r="15">
          <cell r="C15" t="str">
            <v>1.5</v>
          </cell>
          <cell r="E15" t="str">
            <v>Change activity/product</v>
          </cell>
          <cell r="F15">
            <v>1</v>
          </cell>
        </row>
        <row r="16">
          <cell r="C16" t="str">
            <v>1.5</v>
          </cell>
          <cell r="E16" t="str">
            <v>Physical protection</v>
          </cell>
          <cell r="F16">
            <v>1</v>
          </cell>
        </row>
        <row r="17">
          <cell r="C17" t="str">
            <v>1.a</v>
          </cell>
        </row>
        <row r="18">
          <cell r="C18" t="str">
            <v>1.b</v>
          </cell>
        </row>
        <row r="19">
          <cell r="C19" t="str">
            <v>2.1</v>
          </cell>
        </row>
        <row r="20">
          <cell r="C20" t="str">
            <v>2.2</v>
          </cell>
        </row>
        <row r="21">
          <cell r="C21" t="str">
            <v>2.3</v>
          </cell>
        </row>
        <row r="22">
          <cell r="C22" t="str">
            <v>2.3</v>
          </cell>
        </row>
        <row r="23">
          <cell r="C23" t="str">
            <v>2.4</v>
          </cell>
        </row>
        <row r="24">
          <cell r="C24" t="str">
            <v>2.4</v>
          </cell>
        </row>
        <row r="25">
          <cell r="C25" t="str">
            <v>2.4</v>
          </cell>
        </row>
        <row r="26">
          <cell r="C26" t="str">
            <v>2.5</v>
          </cell>
        </row>
        <row r="27">
          <cell r="C27" t="str">
            <v>2.a</v>
          </cell>
        </row>
        <row r="28">
          <cell r="C28" t="str">
            <v>2.b</v>
          </cell>
        </row>
        <row r="29">
          <cell r="C29" t="str">
            <v>2.c</v>
          </cell>
        </row>
        <row r="30">
          <cell r="C30" t="str">
            <v>3.1</v>
          </cell>
        </row>
        <row r="31">
          <cell r="C31" t="str">
            <v>3.2</v>
          </cell>
          <cell r="E31" t="str">
            <v>Technological improvement to make products CC-resilient</v>
          </cell>
          <cell r="F31">
            <v>1</v>
          </cell>
        </row>
        <row r="32">
          <cell r="C32" t="str">
            <v>3.3</v>
          </cell>
          <cell r="E32" t="str">
            <v>Technological improvement to make products CC-resilient</v>
          </cell>
          <cell r="F32">
            <v>1</v>
          </cell>
        </row>
        <row r="33">
          <cell r="C33" t="str">
            <v>3.4</v>
          </cell>
          <cell r="E33" t="str">
            <v>Change activity/product</v>
          </cell>
          <cell r="F33">
            <v>1</v>
          </cell>
        </row>
        <row r="34">
          <cell r="C34" t="str">
            <v>3.4</v>
          </cell>
          <cell r="E34" t="str">
            <v>Change activity/product</v>
          </cell>
          <cell r="F34">
            <v>1</v>
          </cell>
        </row>
        <row r="35">
          <cell r="C35" t="str">
            <v>3.4</v>
          </cell>
        </row>
        <row r="36">
          <cell r="C36" t="str">
            <v>3.5</v>
          </cell>
        </row>
        <row r="37">
          <cell r="C37" t="str">
            <v>3.6</v>
          </cell>
        </row>
        <row r="38">
          <cell r="C38" t="str">
            <v>3.7</v>
          </cell>
        </row>
        <row r="39">
          <cell r="C39" t="str">
            <v>3.8</v>
          </cell>
        </row>
        <row r="40">
          <cell r="C40" t="str">
            <v>3.9</v>
          </cell>
        </row>
        <row r="41">
          <cell r="C41" t="str">
            <v>3.9</v>
          </cell>
        </row>
        <row r="42">
          <cell r="C42" t="str">
            <v>3.9</v>
          </cell>
        </row>
        <row r="43">
          <cell r="C43" t="str">
            <v>3.a</v>
          </cell>
        </row>
        <row r="44">
          <cell r="C44" t="str">
            <v>3.b</v>
          </cell>
        </row>
        <row r="45">
          <cell r="C45" t="str">
            <v>3.c</v>
          </cell>
        </row>
        <row r="46">
          <cell r="C46" t="str">
            <v>3.d</v>
          </cell>
        </row>
        <row r="47">
          <cell r="C47" t="str">
            <v>4.1</v>
          </cell>
        </row>
        <row r="48">
          <cell r="C48" t="str">
            <v>4.2</v>
          </cell>
        </row>
        <row r="49">
          <cell r="C49" t="str">
            <v>4.3</v>
          </cell>
        </row>
        <row r="50">
          <cell r="C50" t="str">
            <v>4.4</v>
          </cell>
        </row>
        <row r="51">
          <cell r="C51" t="str">
            <v>4.5</v>
          </cell>
        </row>
        <row r="52">
          <cell r="C52" t="str">
            <v>4.6</v>
          </cell>
        </row>
        <row r="53">
          <cell r="C53" t="str">
            <v>4.7</v>
          </cell>
        </row>
        <row r="54">
          <cell r="C54" t="str">
            <v>4.a</v>
          </cell>
        </row>
        <row r="55">
          <cell r="C55" t="str">
            <v>4.b</v>
          </cell>
        </row>
        <row r="56">
          <cell r="C56" t="str">
            <v>4.c</v>
          </cell>
        </row>
        <row r="57">
          <cell r="C57" t="str">
            <v>5.1</v>
          </cell>
        </row>
        <row r="58">
          <cell r="C58" t="str">
            <v>5.2</v>
          </cell>
        </row>
        <row r="59">
          <cell r="C59" t="str">
            <v>5.3</v>
          </cell>
        </row>
        <row r="60">
          <cell r="C60" t="str">
            <v>5.4</v>
          </cell>
        </row>
        <row r="61">
          <cell r="C61" t="str">
            <v>5.5</v>
          </cell>
        </row>
        <row r="62">
          <cell r="C62" t="str">
            <v>5.6</v>
          </cell>
        </row>
        <row r="63">
          <cell r="C63" t="str">
            <v>5.a</v>
          </cell>
        </row>
        <row r="64">
          <cell r="C64" t="str">
            <v>5.b</v>
          </cell>
        </row>
        <row r="65">
          <cell r="C65" t="str">
            <v>5.c</v>
          </cell>
        </row>
        <row r="66">
          <cell r="C66" t="str">
            <v>6.1</v>
          </cell>
          <cell r="E66" t="str">
            <v>Technological improvement to make products CC-resilient</v>
          </cell>
          <cell r="F66">
            <v>1</v>
          </cell>
        </row>
        <row r="67">
          <cell r="C67" t="str">
            <v>6.1</v>
          </cell>
          <cell r="E67" t="str">
            <v>Physical protection</v>
          </cell>
          <cell r="F67">
            <v>1</v>
          </cell>
        </row>
        <row r="68">
          <cell r="C68" t="str">
            <v>6.2</v>
          </cell>
        </row>
        <row r="69">
          <cell r="C69" t="str">
            <v>6.3</v>
          </cell>
          <cell r="E69" t="str">
            <v>Technological improvement to make products CC-resilient</v>
          </cell>
          <cell r="F69">
            <v>1</v>
          </cell>
        </row>
        <row r="70">
          <cell r="C70" t="str">
            <v>6.3</v>
          </cell>
          <cell r="E70" t="str">
            <v>Physical protection</v>
          </cell>
          <cell r="F70">
            <v>1</v>
          </cell>
        </row>
        <row r="71">
          <cell r="C71" t="str">
            <v>6.4</v>
          </cell>
        </row>
        <row r="72">
          <cell r="C72" t="str">
            <v>6.5</v>
          </cell>
        </row>
        <row r="73">
          <cell r="C73" t="str">
            <v>6.6</v>
          </cell>
        </row>
        <row r="74">
          <cell r="C74" t="str">
            <v>6.a</v>
          </cell>
        </row>
        <row r="75">
          <cell r="C75" t="str">
            <v>6.b</v>
          </cell>
        </row>
        <row r="76">
          <cell r="C76" t="str">
            <v>7.1</v>
          </cell>
        </row>
        <row r="77">
          <cell r="C77" t="str">
            <v>7.1</v>
          </cell>
        </row>
        <row r="78">
          <cell r="C78" t="str">
            <v>7.1</v>
          </cell>
        </row>
        <row r="79">
          <cell r="C79" t="str">
            <v>7.1</v>
          </cell>
        </row>
        <row r="80">
          <cell r="C80" t="str">
            <v>7.1</v>
          </cell>
        </row>
        <row r="81">
          <cell r="C81" t="str">
            <v>7.2</v>
          </cell>
        </row>
        <row r="82">
          <cell r="C82" t="str">
            <v>7.3</v>
          </cell>
        </row>
        <row r="83">
          <cell r="C83" t="str">
            <v>7.a</v>
          </cell>
        </row>
        <row r="84">
          <cell r="C84" t="str">
            <v>7.b</v>
          </cell>
        </row>
        <row r="85">
          <cell r="C85" t="str">
            <v>7.b</v>
          </cell>
        </row>
        <row r="86">
          <cell r="C86" t="str">
            <v>8.1</v>
          </cell>
        </row>
        <row r="87">
          <cell r="C87" t="str">
            <v>8.1</v>
          </cell>
        </row>
        <row r="88">
          <cell r="C88" t="str">
            <v>8.2</v>
          </cell>
        </row>
        <row r="89">
          <cell r="C89" t="str">
            <v>8.2</v>
          </cell>
        </row>
        <row r="90">
          <cell r="C90" t="str">
            <v>8.2</v>
          </cell>
        </row>
        <row r="91">
          <cell r="C91" t="str">
            <v>8.2</v>
          </cell>
        </row>
        <row r="92">
          <cell r="C92" t="str">
            <v>8.3</v>
          </cell>
        </row>
        <row r="93">
          <cell r="C93" t="str">
            <v>8.3</v>
          </cell>
        </row>
        <row r="94">
          <cell r="C94" t="str">
            <v>8.3</v>
          </cell>
        </row>
        <row r="95">
          <cell r="C95" t="str">
            <v>8.3</v>
          </cell>
        </row>
        <row r="96">
          <cell r="C96" t="str">
            <v>8.4</v>
          </cell>
        </row>
        <row r="97">
          <cell r="C97" t="str">
            <v>8.4</v>
          </cell>
        </row>
        <row r="98">
          <cell r="C98" t="str">
            <v>8.4</v>
          </cell>
        </row>
        <row r="99">
          <cell r="C99" t="str">
            <v>8.5</v>
          </cell>
        </row>
        <row r="100">
          <cell r="C100" t="str">
            <v>8.5</v>
          </cell>
        </row>
        <row r="101">
          <cell r="C101" t="str">
            <v>8.6</v>
          </cell>
        </row>
        <row r="102">
          <cell r="C102" t="str">
            <v>8.7</v>
          </cell>
        </row>
        <row r="103">
          <cell r="C103" t="str">
            <v>8.8</v>
          </cell>
        </row>
        <row r="104">
          <cell r="C104" t="str">
            <v>8.8</v>
          </cell>
        </row>
        <row r="105">
          <cell r="C105" t="str">
            <v>8.8</v>
          </cell>
        </row>
        <row r="106">
          <cell r="C106" t="str">
            <v>8.9</v>
          </cell>
        </row>
        <row r="107">
          <cell r="C107" t="str">
            <v>8.10</v>
          </cell>
        </row>
        <row r="108">
          <cell r="C108" t="str">
            <v>8.a</v>
          </cell>
        </row>
        <row r="109">
          <cell r="C109" t="str">
            <v>8.b</v>
          </cell>
        </row>
        <row r="110">
          <cell r="C110" t="str">
            <v>9.1</v>
          </cell>
        </row>
        <row r="111">
          <cell r="C111" t="str">
            <v>9.1</v>
          </cell>
        </row>
        <row r="112">
          <cell r="C112" t="str">
            <v>9.1</v>
          </cell>
        </row>
        <row r="113">
          <cell r="C113" t="str">
            <v>9.1</v>
          </cell>
        </row>
        <row r="114">
          <cell r="C114" t="str">
            <v>9.2</v>
          </cell>
        </row>
        <row r="115">
          <cell r="C115" t="str">
            <v>9.2</v>
          </cell>
        </row>
        <row r="116">
          <cell r="C116" t="str">
            <v>9.2</v>
          </cell>
        </row>
        <row r="117">
          <cell r="C117" t="str">
            <v>9.2</v>
          </cell>
        </row>
        <row r="118">
          <cell r="C118" t="str">
            <v>9.3</v>
          </cell>
        </row>
        <row r="119">
          <cell r="C119" t="str">
            <v>9.4</v>
          </cell>
        </row>
        <row r="120">
          <cell r="C120" t="str">
            <v>9.4</v>
          </cell>
        </row>
        <row r="121">
          <cell r="C121" t="str">
            <v>9.4</v>
          </cell>
        </row>
        <row r="122">
          <cell r="C122" t="str">
            <v>9.4</v>
          </cell>
        </row>
        <row r="123">
          <cell r="C123" t="str">
            <v>9.5</v>
          </cell>
        </row>
        <row r="124">
          <cell r="C124" t="str">
            <v>9.5</v>
          </cell>
        </row>
        <row r="125">
          <cell r="C125" t="str">
            <v>9.5</v>
          </cell>
        </row>
        <row r="126">
          <cell r="C126" t="str">
            <v>9.5</v>
          </cell>
        </row>
        <row r="127">
          <cell r="C127" t="str">
            <v>9.a</v>
          </cell>
        </row>
        <row r="128">
          <cell r="C128" t="str">
            <v>9.b</v>
          </cell>
        </row>
        <row r="129">
          <cell r="C129" t="str">
            <v>9.b</v>
          </cell>
        </row>
        <row r="130">
          <cell r="C130" t="str">
            <v>9.b</v>
          </cell>
        </row>
        <row r="131">
          <cell r="C131" t="str">
            <v>9.c</v>
          </cell>
        </row>
        <row r="132">
          <cell r="C132" t="str">
            <v>10.1</v>
          </cell>
        </row>
        <row r="133">
          <cell r="C133" t="str">
            <v>10.2</v>
          </cell>
        </row>
        <row r="134">
          <cell r="C134" t="str">
            <v>10.3</v>
          </cell>
        </row>
        <row r="135">
          <cell r="C135" t="str">
            <v>10.4</v>
          </cell>
        </row>
        <row r="136">
          <cell r="C136" t="str">
            <v>10.5</v>
          </cell>
        </row>
        <row r="137">
          <cell r="C137" t="str">
            <v>10.6</v>
          </cell>
        </row>
        <row r="138">
          <cell r="C138" t="str">
            <v>10.7</v>
          </cell>
        </row>
        <row r="139">
          <cell r="C139" t="str">
            <v>10.a</v>
          </cell>
        </row>
        <row r="140">
          <cell r="C140" t="str">
            <v>10.b</v>
          </cell>
        </row>
        <row r="141">
          <cell r="C141" t="str">
            <v>10.c</v>
          </cell>
        </row>
        <row r="142">
          <cell r="C142" t="str">
            <v>11.1</v>
          </cell>
        </row>
        <row r="143">
          <cell r="C143" t="str">
            <v>11.1</v>
          </cell>
        </row>
        <row r="144">
          <cell r="C144" t="str">
            <v>11.1</v>
          </cell>
        </row>
        <row r="145">
          <cell r="C145" t="str">
            <v>11.1</v>
          </cell>
        </row>
        <row r="146">
          <cell r="C146" t="str">
            <v>11.2</v>
          </cell>
        </row>
        <row r="147">
          <cell r="C147" t="str">
            <v>11.3</v>
          </cell>
        </row>
        <row r="148">
          <cell r="C148" t="str">
            <v>11.4</v>
          </cell>
        </row>
        <row r="149">
          <cell r="C149" t="str">
            <v>11.4</v>
          </cell>
        </row>
        <row r="150">
          <cell r="C150" t="str">
            <v>11.4</v>
          </cell>
        </row>
        <row r="151">
          <cell r="C151" t="str">
            <v>11.5</v>
          </cell>
        </row>
        <row r="152">
          <cell r="C152" t="str">
            <v>11.6</v>
          </cell>
        </row>
        <row r="153">
          <cell r="C153" t="str">
            <v>11.6</v>
          </cell>
        </row>
        <row r="154">
          <cell r="C154" t="str">
            <v>11.6</v>
          </cell>
        </row>
        <row r="155">
          <cell r="C155" t="str">
            <v>11.6</v>
          </cell>
        </row>
        <row r="156">
          <cell r="C156" t="str">
            <v>11.7</v>
          </cell>
        </row>
        <row r="157">
          <cell r="C157" t="str">
            <v>11.a</v>
          </cell>
        </row>
        <row r="158">
          <cell r="C158" t="str">
            <v>11.b</v>
          </cell>
        </row>
        <row r="159">
          <cell r="C159" t="str">
            <v>11.c</v>
          </cell>
        </row>
        <row r="160">
          <cell r="C160" t="str">
            <v>12.1</v>
          </cell>
        </row>
        <row r="161">
          <cell r="C161" t="str">
            <v>12.2</v>
          </cell>
        </row>
        <row r="162">
          <cell r="C162" t="str">
            <v>12.2</v>
          </cell>
        </row>
        <row r="163">
          <cell r="C163" t="str">
            <v>12.3</v>
          </cell>
        </row>
        <row r="164">
          <cell r="C164" t="str">
            <v>12.4</v>
          </cell>
        </row>
        <row r="165">
          <cell r="C165" t="str">
            <v>12.4</v>
          </cell>
        </row>
        <row r="166">
          <cell r="C166" t="str">
            <v>12.4</v>
          </cell>
        </row>
        <row r="167">
          <cell r="C167" t="str">
            <v>12.4</v>
          </cell>
        </row>
        <row r="168">
          <cell r="C168" t="str">
            <v>12.5</v>
          </cell>
        </row>
        <row r="169">
          <cell r="C169" t="str">
            <v>12.5</v>
          </cell>
        </row>
        <row r="170">
          <cell r="C170" t="str">
            <v>12.5</v>
          </cell>
        </row>
        <row r="171">
          <cell r="C171" t="str">
            <v>12.5</v>
          </cell>
        </row>
        <row r="172">
          <cell r="C172" t="str">
            <v>12.6</v>
          </cell>
        </row>
        <row r="173">
          <cell r="C173" t="str">
            <v>12.7</v>
          </cell>
        </row>
        <row r="174">
          <cell r="C174" t="str">
            <v>12.8</v>
          </cell>
        </row>
        <row r="175">
          <cell r="C175" t="str">
            <v>12a</v>
          </cell>
        </row>
        <row r="176">
          <cell r="C176" t="str">
            <v>12b</v>
          </cell>
        </row>
        <row r="177">
          <cell r="C177" t="str">
            <v>12c</v>
          </cell>
        </row>
        <row r="178">
          <cell r="C178" t="str">
            <v>13.1</v>
          </cell>
          <cell r="E178" t="str">
            <v>Technological improvement to make products CC-resilient</v>
          </cell>
          <cell r="F178">
            <v>1</v>
          </cell>
        </row>
        <row r="179">
          <cell r="C179" t="str">
            <v>13.1</v>
          </cell>
          <cell r="E179" t="str">
            <v>Change activity/product</v>
          </cell>
          <cell r="F179">
            <v>1</v>
          </cell>
        </row>
        <row r="180">
          <cell r="C180" t="str">
            <v>13.1</v>
          </cell>
          <cell r="E180" t="str">
            <v>Physical protection</v>
          </cell>
          <cell r="F180">
            <v>1</v>
          </cell>
        </row>
        <row r="181">
          <cell r="C181" t="str">
            <v>13.2</v>
          </cell>
        </row>
        <row r="182">
          <cell r="C182" t="str">
            <v>13.3</v>
          </cell>
        </row>
        <row r="183">
          <cell r="C183" t="str">
            <v>13.a</v>
          </cell>
        </row>
        <row r="184">
          <cell r="C184" t="str">
            <v>13.b</v>
          </cell>
        </row>
        <row r="185">
          <cell r="C185" t="str">
            <v>14.1</v>
          </cell>
        </row>
        <row r="186">
          <cell r="C186" t="str">
            <v>14.1</v>
          </cell>
        </row>
        <row r="187">
          <cell r="C187" t="str">
            <v>14.1</v>
          </cell>
        </row>
        <row r="188">
          <cell r="C188" t="str">
            <v>14.1</v>
          </cell>
        </row>
        <row r="189">
          <cell r="C189" t="str">
            <v>14.2</v>
          </cell>
        </row>
        <row r="190">
          <cell r="C190" t="str">
            <v>14.3</v>
          </cell>
        </row>
        <row r="191">
          <cell r="C191" t="str">
            <v>14.4</v>
          </cell>
        </row>
        <row r="192">
          <cell r="C192" t="str">
            <v>14.5</v>
          </cell>
        </row>
        <row r="193">
          <cell r="C193" t="str">
            <v>14.6</v>
          </cell>
        </row>
        <row r="194">
          <cell r="C194" t="str">
            <v>14.7</v>
          </cell>
        </row>
        <row r="195">
          <cell r="C195" t="str">
            <v>14.a</v>
          </cell>
        </row>
        <row r="196">
          <cell r="C196" t="str">
            <v>14.b</v>
          </cell>
        </row>
        <row r="197">
          <cell r="C197" t="str">
            <v>14.c</v>
          </cell>
        </row>
        <row r="198">
          <cell r="C198" t="str">
            <v>15.1</v>
          </cell>
        </row>
        <row r="199">
          <cell r="C199" t="str">
            <v>15.1</v>
          </cell>
        </row>
        <row r="200">
          <cell r="C200" t="str">
            <v>15.1</v>
          </cell>
        </row>
        <row r="201">
          <cell r="C201" t="str">
            <v>15.1</v>
          </cell>
        </row>
        <row r="202">
          <cell r="C202" t="str">
            <v>15.2</v>
          </cell>
          <cell r="E202" t="str">
            <v>Physical protection</v>
          </cell>
          <cell r="F202">
            <v>1</v>
          </cell>
        </row>
        <row r="203">
          <cell r="C203" t="str">
            <v>15.3</v>
          </cell>
        </row>
        <row r="204">
          <cell r="C204" t="str">
            <v>15.4</v>
          </cell>
        </row>
        <row r="205">
          <cell r="C205" t="str">
            <v>15.4</v>
          </cell>
        </row>
        <row r="206">
          <cell r="C206" t="str">
            <v>15.5</v>
          </cell>
          <cell r="E206" t="str">
            <v>Physical protection</v>
          </cell>
          <cell r="F206">
            <v>1</v>
          </cell>
        </row>
        <row r="207">
          <cell r="C207" t="str">
            <v>15.5</v>
          </cell>
        </row>
        <row r="208">
          <cell r="C208" t="str">
            <v>15.5</v>
          </cell>
        </row>
        <row r="209">
          <cell r="C209" t="str">
            <v>15.6</v>
          </cell>
        </row>
        <row r="210">
          <cell r="C210" t="str">
            <v>15.7</v>
          </cell>
        </row>
        <row r="211">
          <cell r="C211" t="str">
            <v>15.8</v>
          </cell>
        </row>
        <row r="212">
          <cell r="C212" t="str">
            <v>15.9</v>
          </cell>
        </row>
        <row r="213">
          <cell r="C213" t="str">
            <v>15.a</v>
          </cell>
        </row>
        <row r="214">
          <cell r="C214" t="str">
            <v>15.b</v>
          </cell>
        </row>
        <row r="215">
          <cell r="C215" t="str">
            <v>15.c</v>
          </cell>
        </row>
        <row r="216">
          <cell r="C216" t="str">
            <v>16.1</v>
          </cell>
        </row>
        <row r="217">
          <cell r="C217" t="str">
            <v>16.2</v>
          </cell>
        </row>
        <row r="218">
          <cell r="C218" t="str">
            <v>16.3</v>
          </cell>
        </row>
        <row r="219">
          <cell r="C219" t="str">
            <v>16.4</v>
          </cell>
        </row>
        <row r="220">
          <cell r="C220" t="str">
            <v>16.5</v>
          </cell>
        </row>
        <row r="221">
          <cell r="C221" t="str">
            <v>16.6</v>
          </cell>
        </row>
        <row r="222">
          <cell r="C222" t="str">
            <v>16.7</v>
          </cell>
        </row>
        <row r="223">
          <cell r="C223" t="str">
            <v>16.8</v>
          </cell>
        </row>
        <row r="224">
          <cell r="C224" t="str">
            <v>16.9</v>
          </cell>
        </row>
        <row r="225">
          <cell r="C225" t="str">
            <v>16.10</v>
          </cell>
        </row>
        <row r="226">
          <cell r="C226" t="str">
            <v>16.a</v>
          </cell>
        </row>
        <row r="227">
          <cell r="C227" t="str">
            <v>16.b</v>
          </cell>
        </row>
        <row r="228">
          <cell r="C228" t="str">
            <v>17.1</v>
          </cell>
        </row>
        <row r="229">
          <cell r="C229" t="str">
            <v>17.2</v>
          </cell>
        </row>
        <row r="230">
          <cell r="C230" t="str">
            <v>17.3</v>
          </cell>
        </row>
        <row r="231">
          <cell r="C231" t="str">
            <v>17.4</v>
          </cell>
        </row>
        <row r="232">
          <cell r="C232" t="str">
            <v>17.5</v>
          </cell>
        </row>
        <row r="233">
          <cell r="C233" t="str">
            <v>17.6</v>
          </cell>
        </row>
        <row r="234">
          <cell r="C234" t="str">
            <v>17.7</v>
          </cell>
        </row>
        <row r="235">
          <cell r="C235" t="str">
            <v>17.8</v>
          </cell>
        </row>
        <row r="236">
          <cell r="C236" t="str">
            <v>17.9</v>
          </cell>
        </row>
        <row r="237">
          <cell r="C237" t="str">
            <v>17.10</v>
          </cell>
        </row>
        <row r="238">
          <cell r="C238" t="str">
            <v>17.11</v>
          </cell>
        </row>
        <row r="239">
          <cell r="C239" t="str">
            <v>17.12</v>
          </cell>
        </row>
        <row r="240">
          <cell r="C240" t="str">
            <v>17.13</v>
          </cell>
        </row>
        <row r="241">
          <cell r="C241" t="str">
            <v>17.14</v>
          </cell>
        </row>
        <row r="242">
          <cell r="C242" t="str">
            <v>17.15</v>
          </cell>
        </row>
        <row r="243">
          <cell r="C243" t="str">
            <v>17.16</v>
          </cell>
        </row>
        <row r="244">
          <cell r="C244" t="str">
            <v>17.17</v>
          </cell>
        </row>
        <row r="245">
          <cell r="C245" t="str">
            <v>17.18</v>
          </cell>
        </row>
        <row r="246">
          <cell r="C246" t="str">
            <v>17.19</v>
          </cell>
        </row>
      </sheetData>
      <sheetData sheetId="9">
        <row r="5">
          <cell r="C5" t="str">
            <v>1.1</v>
          </cell>
          <cell r="E5" t="str">
            <v>Technological improvement to make products CC-resilient</v>
          </cell>
          <cell r="F5">
            <v>1</v>
          </cell>
        </row>
        <row r="6">
          <cell r="C6" t="str">
            <v>1.1</v>
          </cell>
          <cell r="E6" t="str">
            <v>Physical protection</v>
          </cell>
          <cell r="F6">
            <v>1</v>
          </cell>
        </row>
        <row r="7">
          <cell r="C7" t="str">
            <v>1.2</v>
          </cell>
          <cell r="E7" t="str">
            <v>Technological improvement to make products CC-resilient</v>
          </cell>
          <cell r="F7">
            <v>1</v>
          </cell>
        </row>
        <row r="8">
          <cell r="C8" t="str">
            <v>1.2</v>
          </cell>
          <cell r="E8" t="str">
            <v>Physical protection</v>
          </cell>
          <cell r="F8">
            <v>1</v>
          </cell>
        </row>
        <row r="9">
          <cell r="C9" t="str">
            <v>1.3</v>
          </cell>
        </row>
        <row r="10">
          <cell r="C10" t="str">
            <v>1.4</v>
          </cell>
          <cell r="E10" t="str">
            <v>Technological improvement to make products CC-resilient</v>
          </cell>
          <cell r="F10">
            <v>1</v>
          </cell>
        </row>
        <row r="11">
          <cell r="C11" t="str">
            <v>1.4</v>
          </cell>
          <cell r="E11" t="str">
            <v>Physical protection</v>
          </cell>
          <cell r="F11">
            <v>1</v>
          </cell>
        </row>
        <row r="12">
          <cell r="C12" t="str">
            <v>1.5</v>
          </cell>
          <cell r="E12" t="str">
            <v>Technological improvement to make products CC-resilient</v>
          </cell>
          <cell r="F12">
            <v>1</v>
          </cell>
        </row>
        <row r="13">
          <cell r="C13" t="str">
            <v>1.5</v>
          </cell>
          <cell r="E13" t="str">
            <v>Physical protection</v>
          </cell>
          <cell r="F13">
            <v>1</v>
          </cell>
        </row>
        <row r="14">
          <cell r="C14" t="str">
            <v>1.a</v>
          </cell>
        </row>
        <row r="15">
          <cell r="C15" t="str">
            <v>1.b</v>
          </cell>
        </row>
        <row r="16">
          <cell r="C16" t="str">
            <v>2.1</v>
          </cell>
          <cell r="E16" t="str">
            <v>Technological improvement to make products CC-resilient</v>
          </cell>
          <cell r="F16">
            <v>1</v>
          </cell>
        </row>
        <row r="17">
          <cell r="C17" t="str">
            <v>2.1</v>
          </cell>
          <cell r="E17" t="str">
            <v>Physical protection</v>
          </cell>
          <cell r="F17">
            <v>1</v>
          </cell>
        </row>
        <row r="18">
          <cell r="C18" t="str">
            <v>2.2</v>
          </cell>
        </row>
        <row r="19">
          <cell r="C19" t="str">
            <v>2.2</v>
          </cell>
          <cell r="E19" t="str">
            <v>Technological improvement to make products CC-resilient</v>
          </cell>
          <cell r="F19">
            <v>1</v>
          </cell>
        </row>
        <row r="20">
          <cell r="C20" t="str">
            <v>2.3</v>
          </cell>
          <cell r="E20" t="str">
            <v>Physical protection</v>
          </cell>
          <cell r="F20">
            <v>1</v>
          </cell>
        </row>
        <row r="21">
          <cell r="C21" t="str">
            <v>2.3</v>
          </cell>
        </row>
        <row r="22">
          <cell r="C22" t="str">
            <v>2.4</v>
          </cell>
        </row>
        <row r="23">
          <cell r="C23" t="str">
            <v>2.4</v>
          </cell>
        </row>
        <row r="24">
          <cell r="C24" t="str">
            <v>2.4</v>
          </cell>
        </row>
        <row r="25">
          <cell r="C25" t="str">
            <v>2.5</v>
          </cell>
        </row>
        <row r="26">
          <cell r="C26" t="str">
            <v>2.a</v>
          </cell>
        </row>
        <row r="27">
          <cell r="C27" t="str">
            <v>2.b</v>
          </cell>
        </row>
        <row r="28">
          <cell r="C28" t="str">
            <v>2.c</v>
          </cell>
        </row>
        <row r="29">
          <cell r="C29" t="str">
            <v>3.1</v>
          </cell>
          <cell r="E29" t="str">
            <v>Technological improvement to make products CC-resilient</v>
          </cell>
          <cell r="F29">
            <v>1</v>
          </cell>
        </row>
        <row r="30">
          <cell r="C30" t="str">
            <v>3.1</v>
          </cell>
          <cell r="E30" t="str">
            <v>Physical protection</v>
          </cell>
          <cell r="F30">
            <v>1</v>
          </cell>
        </row>
        <row r="31">
          <cell r="C31" t="str">
            <v>3.2</v>
          </cell>
          <cell r="E31" t="str">
            <v>Technological improvement to make products CC-resilient</v>
          </cell>
          <cell r="F31">
            <v>1</v>
          </cell>
        </row>
        <row r="32">
          <cell r="C32" t="str">
            <v>3.2</v>
          </cell>
          <cell r="E32" t="str">
            <v>Physical protection</v>
          </cell>
          <cell r="F32">
            <v>1</v>
          </cell>
        </row>
        <row r="33">
          <cell r="C33" t="str">
            <v>3.3</v>
          </cell>
        </row>
        <row r="34">
          <cell r="C34" t="str">
            <v>3.4</v>
          </cell>
        </row>
        <row r="35">
          <cell r="C35" t="str">
            <v>3.4</v>
          </cell>
        </row>
        <row r="36">
          <cell r="C36" t="str">
            <v>3.4</v>
          </cell>
        </row>
        <row r="37">
          <cell r="C37" t="str">
            <v>3.5</v>
          </cell>
        </row>
        <row r="38">
          <cell r="C38" t="str">
            <v>3.6</v>
          </cell>
          <cell r="E38" t="str">
            <v>Change activity/product</v>
          </cell>
          <cell r="F38">
            <v>1</v>
          </cell>
        </row>
        <row r="39">
          <cell r="C39" t="str">
            <v>3.6</v>
          </cell>
          <cell r="E39" t="str">
            <v>Technological improvement to make products CC-resilient</v>
          </cell>
          <cell r="F39">
            <v>1</v>
          </cell>
        </row>
        <row r="40">
          <cell r="C40" t="str">
            <v>3.7</v>
          </cell>
        </row>
        <row r="41">
          <cell r="C41" t="str">
            <v>3.8</v>
          </cell>
          <cell r="E41" t="str">
            <v>Technological improvement to make products CC-resilient</v>
          </cell>
          <cell r="F41">
            <v>1</v>
          </cell>
        </row>
        <row r="42">
          <cell r="C42" t="str">
            <v>3.8</v>
          </cell>
          <cell r="E42" t="str">
            <v>Physical protection</v>
          </cell>
          <cell r="F42">
            <v>1</v>
          </cell>
        </row>
        <row r="43">
          <cell r="C43" t="str">
            <v>3.9</v>
          </cell>
        </row>
        <row r="44">
          <cell r="C44" t="str">
            <v>3.9</v>
          </cell>
        </row>
        <row r="45">
          <cell r="C45" t="str">
            <v>3.a</v>
          </cell>
        </row>
        <row r="46">
          <cell r="C46" t="str">
            <v>3.b</v>
          </cell>
        </row>
        <row r="47">
          <cell r="C47" t="str">
            <v>3.c</v>
          </cell>
        </row>
        <row r="48">
          <cell r="C48" t="str">
            <v>3.d</v>
          </cell>
        </row>
        <row r="49">
          <cell r="C49" t="str">
            <v>4.1</v>
          </cell>
          <cell r="E49" t="str">
            <v>Technological improvement to make products CC-resilient</v>
          </cell>
          <cell r="F49">
            <v>1</v>
          </cell>
        </row>
        <row r="50">
          <cell r="C50" t="str">
            <v>4.1</v>
          </cell>
          <cell r="E50" t="str">
            <v>Physical protection</v>
          </cell>
          <cell r="F50">
            <v>1</v>
          </cell>
        </row>
        <row r="51">
          <cell r="C51" t="str">
            <v>4.2</v>
          </cell>
          <cell r="E51" t="str">
            <v>Technological improvement to make products CC-resilient</v>
          </cell>
          <cell r="F51">
            <v>1</v>
          </cell>
        </row>
        <row r="52">
          <cell r="C52" t="str">
            <v>4.2</v>
          </cell>
          <cell r="E52" t="str">
            <v>Physical protection</v>
          </cell>
          <cell r="F52">
            <v>1</v>
          </cell>
        </row>
        <row r="53">
          <cell r="C53" t="str">
            <v>4.3</v>
          </cell>
          <cell r="E53" t="str">
            <v>Technological improvement to make products CC-resilient</v>
          </cell>
          <cell r="F53">
            <v>1</v>
          </cell>
        </row>
        <row r="54">
          <cell r="C54" t="str">
            <v>4.3</v>
          </cell>
          <cell r="E54" t="str">
            <v>Physical protection</v>
          </cell>
          <cell r="F54">
            <v>1</v>
          </cell>
        </row>
        <row r="55">
          <cell r="C55" t="str">
            <v>4.4</v>
          </cell>
          <cell r="E55" t="str">
            <v>Technological improvement to make products CC-resilient</v>
          </cell>
          <cell r="F55">
            <v>1</v>
          </cell>
        </row>
        <row r="56">
          <cell r="C56" t="str">
            <v>4.4</v>
          </cell>
          <cell r="E56" t="str">
            <v>Physical protection</v>
          </cell>
          <cell r="F56">
            <v>1</v>
          </cell>
        </row>
        <row r="57">
          <cell r="C57" t="str">
            <v>4.5</v>
          </cell>
          <cell r="E57" t="str">
            <v>Technological improvement to make products CC-resilient</v>
          </cell>
          <cell r="F57">
            <v>1</v>
          </cell>
        </row>
        <row r="58">
          <cell r="C58" t="str">
            <v>4.5</v>
          </cell>
          <cell r="E58" t="str">
            <v>Physical protection</v>
          </cell>
          <cell r="F58">
            <v>1</v>
          </cell>
        </row>
        <row r="59">
          <cell r="C59" t="str">
            <v>4.6</v>
          </cell>
          <cell r="E59" t="str">
            <v>Technological improvement to make products CC-resilient</v>
          </cell>
          <cell r="F59">
            <v>1</v>
          </cell>
        </row>
        <row r="60">
          <cell r="C60" t="str">
            <v>4.6</v>
          </cell>
          <cell r="E60" t="str">
            <v>Physical protection</v>
          </cell>
          <cell r="F60">
            <v>1</v>
          </cell>
        </row>
        <row r="61">
          <cell r="C61" t="str">
            <v>4.7</v>
          </cell>
        </row>
        <row r="62">
          <cell r="C62" t="str">
            <v>4.a</v>
          </cell>
          <cell r="E62" t="str">
            <v>Technological improvement to make products CC-resilient</v>
          </cell>
          <cell r="F62">
            <v>1</v>
          </cell>
        </row>
        <row r="63">
          <cell r="C63" t="str">
            <v>4.a</v>
          </cell>
          <cell r="E63" t="str">
            <v>Physical protection</v>
          </cell>
          <cell r="F63">
            <v>1</v>
          </cell>
        </row>
        <row r="64">
          <cell r="C64" t="str">
            <v>4.b</v>
          </cell>
        </row>
        <row r="65">
          <cell r="C65" t="str">
            <v>4.c</v>
          </cell>
        </row>
        <row r="66">
          <cell r="C66" t="str">
            <v>5.1</v>
          </cell>
        </row>
        <row r="67">
          <cell r="C67" t="str">
            <v>5.2</v>
          </cell>
        </row>
        <row r="68">
          <cell r="C68" t="str">
            <v>5.3</v>
          </cell>
        </row>
        <row r="69">
          <cell r="C69" t="str">
            <v>5.4</v>
          </cell>
        </row>
        <row r="70">
          <cell r="C70" t="str">
            <v>5.5</v>
          </cell>
        </row>
        <row r="71">
          <cell r="C71" t="str">
            <v>5.6</v>
          </cell>
        </row>
        <row r="72">
          <cell r="C72" t="str">
            <v>5.a</v>
          </cell>
        </row>
        <row r="73">
          <cell r="C73" t="str">
            <v>5.b</v>
          </cell>
        </row>
        <row r="74">
          <cell r="C74" t="str">
            <v>5.c</v>
          </cell>
        </row>
        <row r="75">
          <cell r="C75" t="str">
            <v>6.1</v>
          </cell>
        </row>
        <row r="76">
          <cell r="C76" t="str">
            <v>6.2</v>
          </cell>
        </row>
        <row r="77">
          <cell r="C77" t="str">
            <v>6.3</v>
          </cell>
        </row>
        <row r="78">
          <cell r="C78" t="str">
            <v>6.3</v>
          </cell>
        </row>
        <row r="79">
          <cell r="C79" t="str">
            <v>6.3</v>
          </cell>
        </row>
        <row r="80">
          <cell r="C80" t="str">
            <v>6.3</v>
          </cell>
        </row>
        <row r="81">
          <cell r="C81" t="str">
            <v>6.4</v>
          </cell>
        </row>
        <row r="82">
          <cell r="C82" t="str">
            <v>6.4</v>
          </cell>
        </row>
        <row r="83">
          <cell r="C83" t="str">
            <v>6.4</v>
          </cell>
        </row>
        <row r="84">
          <cell r="C84" t="str">
            <v>6.4</v>
          </cell>
        </row>
        <row r="85">
          <cell r="C85" t="str">
            <v>6.5</v>
          </cell>
        </row>
        <row r="86">
          <cell r="C86" t="str">
            <v>6.6</v>
          </cell>
        </row>
        <row r="87">
          <cell r="C87" t="str">
            <v>6.6</v>
          </cell>
        </row>
        <row r="88">
          <cell r="C88" t="str">
            <v>6.6</v>
          </cell>
        </row>
        <row r="89">
          <cell r="C89" t="str">
            <v>6.a</v>
          </cell>
        </row>
        <row r="90">
          <cell r="C90" t="str">
            <v>6.b</v>
          </cell>
        </row>
        <row r="91">
          <cell r="C91" t="str">
            <v>7.1</v>
          </cell>
        </row>
        <row r="92">
          <cell r="C92" t="str">
            <v>7.1</v>
          </cell>
        </row>
        <row r="93">
          <cell r="C93" t="str">
            <v>7.1</v>
          </cell>
        </row>
        <row r="94">
          <cell r="C94" t="str">
            <v>7.1</v>
          </cell>
        </row>
        <row r="95">
          <cell r="C95" t="str">
            <v>7.1</v>
          </cell>
        </row>
        <row r="96">
          <cell r="C96" t="str">
            <v>7.2</v>
          </cell>
        </row>
        <row r="97">
          <cell r="C97" t="str">
            <v>7.3</v>
          </cell>
        </row>
        <row r="98">
          <cell r="C98" t="str">
            <v>7.a</v>
          </cell>
        </row>
        <row r="99">
          <cell r="C99" t="str">
            <v>7.b</v>
          </cell>
        </row>
        <row r="100">
          <cell r="C100" t="str">
            <v>7.b</v>
          </cell>
        </row>
        <row r="101">
          <cell r="C101" t="str">
            <v>8.1</v>
          </cell>
          <cell r="E101" t="str">
            <v>Technological improvement to make products CC-resilient</v>
          </cell>
          <cell r="F101">
            <v>1</v>
          </cell>
        </row>
        <row r="102">
          <cell r="C102" t="str">
            <v>8.1</v>
          </cell>
          <cell r="E102" t="str">
            <v>Physical protection</v>
          </cell>
          <cell r="F102">
            <v>1</v>
          </cell>
        </row>
        <row r="103">
          <cell r="C103" t="str">
            <v>8.1</v>
          </cell>
          <cell r="E103" t="str">
            <v>Change activity/product</v>
          </cell>
          <cell r="F103">
            <v>1</v>
          </cell>
        </row>
        <row r="104">
          <cell r="C104" t="str">
            <v>8.1</v>
          </cell>
          <cell r="E104" t="str">
            <v>Change activity/product</v>
          </cell>
          <cell r="F104">
            <v>-1</v>
          </cell>
        </row>
        <row r="105">
          <cell r="C105" t="str">
            <v>8.2</v>
          </cell>
        </row>
        <row r="106">
          <cell r="C106" t="str">
            <v>8.2</v>
          </cell>
        </row>
        <row r="107">
          <cell r="C107" t="str">
            <v>8.3</v>
          </cell>
        </row>
        <row r="108">
          <cell r="C108" t="str">
            <v>8.3</v>
          </cell>
        </row>
        <row r="109">
          <cell r="C109" t="str">
            <v>8.3</v>
          </cell>
        </row>
        <row r="110">
          <cell r="C110" t="str">
            <v>8.3</v>
          </cell>
        </row>
        <row r="111">
          <cell r="C111" t="str">
            <v>8.4</v>
          </cell>
        </row>
        <row r="112">
          <cell r="C112" t="str">
            <v>8.4</v>
          </cell>
        </row>
        <row r="113">
          <cell r="C113" t="str">
            <v>8.4</v>
          </cell>
        </row>
        <row r="114">
          <cell r="C114" t="str">
            <v>8.5</v>
          </cell>
        </row>
        <row r="115">
          <cell r="C115" t="str">
            <v>8.5</v>
          </cell>
        </row>
        <row r="116">
          <cell r="C116" t="str">
            <v>8.6</v>
          </cell>
        </row>
        <row r="117">
          <cell r="C117" t="str">
            <v>8.7</v>
          </cell>
        </row>
        <row r="118">
          <cell r="C118" t="str">
            <v>8.8</v>
          </cell>
          <cell r="E118" t="str">
            <v>Technological improvement to make products CC-resilient</v>
          </cell>
          <cell r="F118">
            <v>1</v>
          </cell>
        </row>
        <row r="119">
          <cell r="C119" t="str">
            <v>8.8</v>
          </cell>
          <cell r="E119" t="str">
            <v>Physical protection</v>
          </cell>
          <cell r="F119">
            <v>1</v>
          </cell>
        </row>
        <row r="120">
          <cell r="C120" t="str">
            <v>8.8</v>
          </cell>
        </row>
        <row r="121">
          <cell r="C121" t="str">
            <v>8.9</v>
          </cell>
        </row>
        <row r="122">
          <cell r="C122" t="str">
            <v>8.10</v>
          </cell>
        </row>
        <row r="123">
          <cell r="C123" t="str">
            <v>8.a</v>
          </cell>
        </row>
        <row r="124">
          <cell r="C124" t="str">
            <v>8.b</v>
          </cell>
        </row>
        <row r="125">
          <cell r="C125" t="str">
            <v>9.1</v>
          </cell>
          <cell r="E125" t="str">
            <v>Technological improvement to make products CC-resilient</v>
          </cell>
          <cell r="F125">
            <v>1</v>
          </cell>
        </row>
        <row r="126">
          <cell r="C126" t="str">
            <v>9.1</v>
          </cell>
        </row>
        <row r="127">
          <cell r="C127" t="str">
            <v>9.1</v>
          </cell>
        </row>
        <row r="128">
          <cell r="C128" t="str">
            <v>9.1</v>
          </cell>
        </row>
        <row r="129">
          <cell r="C129" t="str">
            <v>9.2</v>
          </cell>
        </row>
        <row r="130">
          <cell r="C130" t="str">
            <v>9.2</v>
          </cell>
        </row>
        <row r="131">
          <cell r="C131" t="str">
            <v>9.2</v>
          </cell>
        </row>
        <row r="132">
          <cell r="C132" t="str">
            <v>9.2</v>
          </cell>
        </row>
        <row r="133">
          <cell r="C133" t="str">
            <v>9.3</v>
          </cell>
        </row>
        <row r="134">
          <cell r="C134" t="str">
            <v>9.4</v>
          </cell>
        </row>
        <row r="135">
          <cell r="C135" t="str">
            <v>9.4</v>
          </cell>
        </row>
        <row r="136">
          <cell r="C136" t="str">
            <v>9.4</v>
          </cell>
        </row>
        <row r="137">
          <cell r="C137" t="str">
            <v>9.4</v>
          </cell>
        </row>
        <row r="138">
          <cell r="C138" t="str">
            <v>9.5</v>
          </cell>
        </row>
        <row r="139">
          <cell r="C139" t="str">
            <v>9.5</v>
          </cell>
        </row>
        <row r="140">
          <cell r="C140" t="str">
            <v>9.5</v>
          </cell>
        </row>
        <row r="141">
          <cell r="C141" t="str">
            <v>9.5</v>
          </cell>
        </row>
        <row r="142">
          <cell r="C142" t="str">
            <v>9.a</v>
          </cell>
        </row>
        <row r="143">
          <cell r="C143" t="str">
            <v>9.b</v>
          </cell>
        </row>
        <row r="144">
          <cell r="C144" t="str">
            <v>9.b</v>
          </cell>
        </row>
        <row r="145">
          <cell r="C145" t="str">
            <v>9.b</v>
          </cell>
        </row>
        <row r="146">
          <cell r="C146" t="str">
            <v>9.c</v>
          </cell>
        </row>
        <row r="147">
          <cell r="C147" t="str">
            <v>10.1</v>
          </cell>
        </row>
        <row r="148">
          <cell r="C148" t="str">
            <v>10.2</v>
          </cell>
        </row>
        <row r="149">
          <cell r="C149" t="str">
            <v>10.3</v>
          </cell>
        </row>
        <row r="150">
          <cell r="C150" t="str">
            <v>10.4</v>
          </cell>
        </row>
        <row r="151">
          <cell r="C151" t="str">
            <v>10.5</v>
          </cell>
        </row>
        <row r="152">
          <cell r="C152" t="str">
            <v>10.6</v>
          </cell>
        </row>
        <row r="153">
          <cell r="C153" t="str">
            <v>10.7</v>
          </cell>
        </row>
        <row r="154">
          <cell r="C154" t="str">
            <v>10.a</v>
          </cell>
        </row>
        <row r="155">
          <cell r="C155" t="str">
            <v>10.b</v>
          </cell>
        </row>
        <row r="156">
          <cell r="C156" t="str">
            <v>10.c</v>
          </cell>
        </row>
        <row r="157">
          <cell r="C157" t="str">
            <v>11.1</v>
          </cell>
        </row>
        <row r="158">
          <cell r="C158" t="str">
            <v>11.1</v>
          </cell>
        </row>
        <row r="159">
          <cell r="C159" t="str">
            <v>11.1</v>
          </cell>
        </row>
        <row r="160">
          <cell r="C160" t="str">
            <v>11.1</v>
          </cell>
        </row>
        <row r="161">
          <cell r="C161" t="str">
            <v>11.2</v>
          </cell>
          <cell r="E161" t="str">
            <v>Technological improvement to make products CC-resilient</v>
          </cell>
          <cell r="F161">
            <v>1</v>
          </cell>
        </row>
        <row r="162">
          <cell r="C162" t="str">
            <v>11.2</v>
          </cell>
          <cell r="E162" t="str">
            <v>Physical protection</v>
          </cell>
          <cell r="F162">
            <v>1</v>
          </cell>
        </row>
        <row r="163">
          <cell r="C163" t="str">
            <v>11.3</v>
          </cell>
        </row>
        <row r="164">
          <cell r="C164" t="str">
            <v>11.4</v>
          </cell>
        </row>
        <row r="165">
          <cell r="C165" t="str">
            <v>11.4</v>
          </cell>
        </row>
        <row r="166">
          <cell r="C166" t="str">
            <v>11.4</v>
          </cell>
        </row>
        <row r="167">
          <cell r="C167" t="str">
            <v>11.5</v>
          </cell>
        </row>
        <row r="168">
          <cell r="C168" t="str">
            <v>11.6</v>
          </cell>
          <cell r="E168" t="str">
            <v>Change activity/product</v>
          </cell>
          <cell r="F168">
            <v>1</v>
          </cell>
        </row>
        <row r="169">
          <cell r="C169" t="str">
            <v>11.6</v>
          </cell>
        </row>
        <row r="170">
          <cell r="C170" t="str">
            <v>11.6</v>
          </cell>
        </row>
        <row r="171">
          <cell r="C171" t="str">
            <v>11.6</v>
          </cell>
        </row>
        <row r="172">
          <cell r="C172" t="str">
            <v>11.7</v>
          </cell>
        </row>
        <row r="173">
          <cell r="C173" t="str">
            <v>11.a</v>
          </cell>
        </row>
        <row r="174">
          <cell r="C174" t="str">
            <v>11.b</v>
          </cell>
        </row>
        <row r="175">
          <cell r="C175" t="str">
            <v>11.c</v>
          </cell>
        </row>
        <row r="176">
          <cell r="C176" t="str">
            <v>12.1</v>
          </cell>
        </row>
        <row r="177">
          <cell r="C177" t="str">
            <v>12.2</v>
          </cell>
        </row>
        <row r="178">
          <cell r="C178" t="str">
            <v>12.2</v>
          </cell>
        </row>
        <row r="179">
          <cell r="C179" t="str">
            <v>12.3</v>
          </cell>
        </row>
        <row r="180">
          <cell r="C180" t="str">
            <v>12.4</v>
          </cell>
        </row>
        <row r="181">
          <cell r="C181" t="str">
            <v>12.4</v>
          </cell>
        </row>
        <row r="182">
          <cell r="C182" t="str">
            <v>12.4</v>
          </cell>
        </row>
        <row r="183">
          <cell r="C183" t="str">
            <v>12.4</v>
          </cell>
        </row>
        <row r="184">
          <cell r="C184" t="str">
            <v>12.5</v>
          </cell>
        </row>
        <row r="185">
          <cell r="C185" t="str">
            <v>12.5</v>
          </cell>
        </row>
        <row r="186">
          <cell r="C186" t="str">
            <v>12.5</v>
          </cell>
        </row>
        <row r="187">
          <cell r="C187" t="str">
            <v>12.5</v>
          </cell>
        </row>
        <row r="188">
          <cell r="C188" t="str">
            <v>12.6</v>
          </cell>
        </row>
        <row r="189">
          <cell r="C189" t="str">
            <v>12.7</v>
          </cell>
        </row>
        <row r="190">
          <cell r="C190" t="str">
            <v>12.8</v>
          </cell>
        </row>
        <row r="191">
          <cell r="C191" t="str">
            <v>12a</v>
          </cell>
        </row>
        <row r="192">
          <cell r="C192" t="str">
            <v>12b</v>
          </cell>
        </row>
        <row r="193">
          <cell r="C193" t="str">
            <v>12c</v>
          </cell>
        </row>
        <row r="194">
          <cell r="C194" t="str">
            <v>13.1</v>
          </cell>
          <cell r="E194" t="str">
            <v>Technological improvement to make products CC-resilient</v>
          </cell>
          <cell r="F194">
            <v>1</v>
          </cell>
        </row>
        <row r="195">
          <cell r="C195" t="str">
            <v>13.1</v>
          </cell>
          <cell r="E195" t="str">
            <v>Increase resource efficiency</v>
          </cell>
          <cell r="F195">
            <v>1</v>
          </cell>
        </row>
        <row r="196">
          <cell r="C196" t="str">
            <v>13.1</v>
          </cell>
          <cell r="E196" t="str">
            <v>Change activity/product</v>
          </cell>
          <cell r="F196">
            <v>1</v>
          </cell>
        </row>
        <row r="197">
          <cell r="C197" t="str">
            <v>13.1</v>
          </cell>
          <cell r="E197" t="str">
            <v>Physical protection</v>
          </cell>
          <cell r="F197">
            <v>1</v>
          </cell>
        </row>
        <row r="198">
          <cell r="C198" t="str">
            <v>13.2</v>
          </cell>
        </row>
        <row r="199">
          <cell r="C199" t="str">
            <v>13.3</v>
          </cell>
        </row>
        <row r="200">
          <cell r="C200" t="str">
            <v>13.a</v>
          </cell>
        </row>
        <row r="201">
          <cell r="C201" t="str">
            <v>13.b</v>
          </cell>
        </row>
        <row r="202">
          <cell r="C202" t="str">
            <v>14.1</v>
          </cell>
        </row>
        <row r="203">
          <cell r="C203" t="str">
            <v>14.1</v>
          </cell>
        </row>
        <row r="204">
          <cell r="C204" t="str">
            <v>14.1</v>
          </cell>
        </row>
        <row r="205">
          <cell r="C205" t="str">
            <v>14.1</v>
          </cell>
        </row>
        <row r="206">
          <cell r="C206" t="str">
            <v>14.2</v>
          </cell>
        </row>
        <row r="207">
          <cell r="C207" t="str">
            <v>14.3</v>
          </cell>
        </row>
        <row r="208">
          <cell r="C208" t="str">
            <v>14.4</v>
          </cell>
        </row>
        <row r="209">
          <cell r="C209" t="str">
            <v>14.5</v>
          </cell>
        </row>
        <row r="210">
          <cell r="C210" t="str">
            <v>14.6</v>
          </cell>
        </row>
        <row r="211">
          <cell r="C211" t="str">
            <v>14.7</v>
          </cell>
        </row>
        <row r="212">
          <cell r="C212" t="str">
            <v>14.a</v>
          </cell>
        </row>
        <row r="213">
          <cell r="C213" t="str">
            <v>14.b</v>
          </cell>
        </row>
        <row r="214">
          <cell r="C214" t="str">
            <v>14.c</v>
          </cell>
        </row>
        <row r="215">
          <cell r="C215" t="str">
            <v>15.1</v>
          </cell>
        </row>
        <row r="216">
          <cell r="C216" t="str">
            <v>15.1</v>
          </cell>
        </row>
        <row r="217">
          <cell r="C217" t="str">
            <v>15.1</v>
          </cell>
        </row>
        <row r="218">
          <cell r="C218" t="str">
            <v>15.1</v>
          </cell>
        </row>
        <row r="219">
          <cell r="C219" t="str">
            <v>15.2</v>
          </cell>
        </row>
        <row r="220">
          <cell r="C220" t="str">
            <v>15.3</v>
          </cell>
        </row>
        <row r="221">
          <cell r="C221" t="str">
            <v>15.4</v>
          </cell>
        </row>
        <row r="222">
          <cell r="C222" t="str">
            <v>15.4</v>
          </cell>
        </row>
        <row r="223">
          <cell r="C223" t="str">
            <v>15.5</v>
          </cell>
        </row>
        <row r="224">
          <cell r="C224" t="str">
            <v>15.5</v>
          </cell>
        </row>
        <row r="225">
          <cell r="C225" t="str">
            <v>15.5</v>
          </cell>
        </row>
        <row r="226">
          <cell r="C226" t="str">
            <v>15.6</v>
          </cell>
        </row>
        <row r="227">
          <cell r="C227" t="str">
            <v>15.7</v>
          </cell>
        </row>
        <row r="228">
          <cell r="C228" t="str">
            <v>15.8</v>
          </cell>
        </row>
        <row r="229">
          <cell r="C229" t="str">
            <v>15.9</v>
          </cell>
        </row>
        <row r="230">
          <cell r="C230" t="str">
            <v>15.a</v>
          </cell>
        </row>
        <row r="231">
          <cell r="C231" t="str">
            <v>15.b</v>
          </cell>
        </row>
        <row r="232">
          <cell r="C232" t="str">
            <v>15.c</v>
          </cell>
        </row>
        <row r="233">
          <cell r="C233" t="str">
            <v>16.1</v>
          </cell>
        </row>
        <row r="234">
          <cell r="C234" t="str">
            <v>16.2</v>
          </cell>
        </row>
        <row r="235">
          <cell r="C235" t="str">
            <v>16.3</v>
          </cell>
        </row>
        <row r="236">
          <cell r="C236" t="str">
            <v>16.4</v>
          </cell>
        </row>
        <row r="237">
          <cell r="C237" t="str">
            <v>16.5</v>
          </cell>
        </row>
        <row r="238">
          <cell r="C238" t="str">
            <v>16.6</v>
          </cell>
        </row>
        <row r="239">
          <cell r="C239" t="str">
            <v>16.7</v>
          </cell>
        </row>
        <row r="240">
          <cell r="C240" t="str">
            <v>16.8</v>
          </cell>
        </row>
        <row r="241">
          <cell r="C241" t="str">
            <v>16.9</v>
          </cell>
        </row>
        <row r="242">
          <cell r="C242" t="str">
            <v>16.10</v>
          </cell>
        </row>
        <row r="243">
          <cell r="C243" t="str">
            <v>16.a</v>
          </cell>
        </row>
        <row r="244">
          <cell r="C244" t="str">
            <v>16.b</v>
          </cell>
        </row>
        <row r="245">
          <cell r="C245" t="str">
            <v>17.1</v>
          </cell>
        </row>
        <row r="246">
          <cell r="C246" t="str">
            <v>17.2</v>
          </cell>
        </row>
        <row r="247">
          <cell r="C247" t="str">
            <v>17.3</v>
          </cell>
        </row>
        <row r="248">
          <cell r="C248" t="str">
            <v>17.4</v>
          </cell>
        </row>
        <row r="249">
          <cell r="C249" t="str">
            <v>17.5</v>
          </cell>
        </row>
        <row r="250">
          <cell r="C250" t="str">
            <v>17.6</v>
          </cell>
        </row>
        <row r="251">
          <cell r="C251" t="str">
            <v>17.7</v>
          </cell>
        </row>
        <row r="252">
          <cell r="C252" t="str">
            <v>17.8</v>
          </cell>
        </row>
        <row r="253">
          <cell r="C253" t="str">
            <v>17.9</v>
          </cell>
        </row>
        <row r="254">
          <cell r="C254" t="str">
            <v>17.10</v>
          </cell>
        </row>
        <row r="255">
          <cell r="C255" t="str">
            <v>17.11</v>
          </cell>
        </row>
        <row r="256">
          <cell r="C256" t="str">
            <v>17.12</v>
          </cell>
        </row>
        <row r="257">
          <cell r="C257" t="str">
            <v>17.13</v>
          </cell>
        </row>
        <row r="258">
          <cell r="C258" t="str">
            <v>17.14</v>
          </cell>
        </row>
        <row r="259">
          <cell r="C259" t="str">
            <v>17.15</v>
          </cell>
        </row>
        <row r="260">
          <cell r="C260" t="str">
            <v>17.16</v>
          </cell>
        </row>
        <row r="261">
          <cell r="C261" t="str">
            <v>17.17</v>
          </cell>
        </row>
        <row r="262">
          <cell r="C262" t="str">
            <v>17.18</v>
          </cell>
        </row>
        <row r="263">
          <cell r="C263" t="str">
            <v>17.19</v>
          </cell>
        </row>
      </sheetData>
      <sheetData sheetId="10">
        <row r="5">
          <cell r="C5" t="str">
            <v>1.1</v>
          </cell>
          <cell r="E5" t="str">
            <v>Technological improvement to make products CC-resilient</v>
          </cell>
          <cell r="F5">
            <v>1</v>
          </cell>
        </row>
        <row r="6">
          <cell r="C6" t="str">
            <v>1.1</v>
          </cell>
          <cell r="E6" t="str">
            <v>Change activity/product</v>
          </cell>
          <cell r="F6">
            <v>1</v>
          </cell>
        </row>
        <row r="7">
          <cell r="C7" t="str">
            <v>1.1</v>
          </cell>
          <cell r="E7" t="str">
            <v>Change activity/product</v>
          </cell>
          <cell r="F7">
            <v>-1</v>
          </cell>
        </row>
        <row r="8">
          <cell r="C8" t="str">
            <v>1.1</v>
          </cell>
          <cell r="E8" t="str">
            <v>Physical protection</v>
          </cell>
          <cell r="F8">
            <v>1</v>
          </cell>
        </row>
        <row r="9">
          <cell r="C9" t="str">
            <v>1.2</v>
          </cell>
          <cell r="E9" t="str">
            <v>Technological improvement to make products CC-resilient</v>
          </cell>
          <cell r="F9">
            <v>1</v>
          </cell>
        </row>
        <row r="10">
          <cell r="C10" t="str">
            <v>1.2</v>
          </cell>
          <cell r="E10" t="str">
            <v>Change activity/product</v>
          </cell>
          <cell r="F10">
            <v>1</v>
          </cell>
        </row>
        <row r="11">
          <cell r="C11" t="str">
            <v>1.2</v>
          </cell>
          <cell r="E11" t="str">
            <v>Change activity/product</v>
          </cell>
          <cell r="F11">
            <v>-1</v>
          </cell>
        </row>
        <row r="12">
          <cell r="C12" t="str">
            <v>1.2</v>
          </cell>
          <cell r="E12" t="str">
            <v>Physical protection</v>
          </cell>
          <cell r="F12">
            <v>1</v>
          </cell>
        </row>
        <row r="13">
          <cell r="C13" t="str">
            <v>1.3</v>
          </cell>
        </row>
        <row r="14">
          <cell r="C14" t="str">
            <v>1.4</v>
          </cell>
          <cell r="E14" t="str">
            <v>Change activity/product</v>
          </cell>
          <cell r="F14">
            <v>1</v>
          </cell>
        </row>
        <row r="15">
          <cell r="C15" t="str">
            <v>1.4</v>
          </cell>
        </row>
        <row r="16">
          <cell r="C16" t="str">
            <v>1.5</v>
          </cell>
          <cell r="E16" t="str">
            <v>Technological improvement to make products CC-resilient</v>
          </cell>
          <cell r="F16">
            <v>1</v>
          </cell>
        </row>
        <row r="17">
          <cell r="C17" t="str">
            <v>1.5</v>
          </cell>
          <cell r="E17" t="str">
            <v>Change activity/product</v>
          </cell>
          <cell r="F17">
            <v>1</v>
          </cell>
        </row>
        <row r="18">
          <cell r="C18" t="str">
            <v>1.5</v>
          </cell>
          <cell r="E18" t="str">
            <v>Change activity/product</v>
          </cell>
          <cell r="F18">
            <v>-1</v>
          </cell>
        </row>
        <row r="19">
          <cell r="C19" t="str">
            <v>1.5</v>
          </cell>
          <cell r="E19" t="str">
            <v>Physical protection</v>
          </cell>
          <cell r="F19">
            <v>1</v>
          </cell>
        </row>
        <row r="20">
          <cell r="C20" t="str">
            <v>1.5</v>
          </cell>
        </row>
        <row r="21">
          <cell r="C21" t="str">
            <v>1.a</v>
          </cell>
        </row>
        <row r="22">
          <cell r="C22" t="str">
            <v>1.b</v>
          </cell>
        </row>
        <row r="23">
          <cell r="C23" t="str">
            <v>2.1</v>
          </cell>
        </row>
        <row r="24">
          <cell r="C24" t="str">
            <v>2.2</v>
          </cell>
        </row>
        <row r="25">
          <cell r="C25" t="str">
            <v>2.3</v>
          </cell>
        </row>
        <row r="26">
          <cell r="C26" t="str">
            <v>2.3</v>
          </cell>
        </row>
        <row r="27">
          <cell r="C27" t="str">
            <v>2.4</v>
          </cell>
        </row>
        <row r="28">
          <cell r="C28" t="str">
            <v>2.4</v>
          </cell>
        </row>
        <row r="29">
          <cell r="C29" t="str">
            <v>2.4</v>
          </cell>
        </row>
        <row r="30">
          <cell r="C30" t="str">
            <v>2.5</v>
          </cell>
        </row>
        <row r="31">
          <cell r="C31" t="str">
            <v>2.a</v>
          </cell>
        </row>
        <row r="32">
          <cell r="C32" t="str">
            <v>2.b</v>
          </cell>
        </row>
        <row r="33">
          <cell r="C33" t="str">
            <v>2.c</v>
          </cell>
        </row>
        <row r="34">
          <cell r="C34" t="str">
            <v>3.1</v>
          </cell>
        </row>
        <row r="35">
          <cell r="C35" t="str">
            <v>3.2</v>
          </cell>
          <cell r="E35" t="str">
            <v>Increase resource efficiency</v>
          </cell>
          <cell r="F35">
            <v>-1</v>
          </cell>
        </row>
        <row r="36">
          <cell r="C36" t="str">
            <v>3.3</v>
          </cell>
          <cell r="E36" t="str">
            <v>Physical protection</v>
          </cell>
          <cell r="F36">
            <v>1</v>
          </cell>
        </row>
        <row r="37">
          <cell r="C37" t="str">
            <v>3.3</v>
          </cell>
          <cell r="E37" t="str">
            <v>Change activity/product</v>
          </cell>
          <cell r="F37">
            <v>1</v>
          </cell>
        </row>
        <row r="38">
          <cell r="C38" t="str">
            <v>3.4</v>
          </cell>
          <cell r="E38" t="str">
            <v>Technological improvement to make products CC-resilient</v>
          </cell>
          <cell r="F38">
            <v>1</v>
          </cell>
        </row>
        <row r="39">
          <cell r="C39" t="str">
            <v>3.4</v>
          </cell>
          <cell r="E39" t="str">
            <v>Physical protection</v>
          </cell>
          <cell r="F39">
            <v>1</v>
          </cell>
        </row>
        <row r="40">
          <cell r="C40" t="str">
            <v>3.4</v>
          </cell>
        </row>
        <row r="41">
          <cell r="C41" t="str">
            <v>3.5</v>
          </cell>
        </row>
        <row r="42">
          <cell r="C42" t="str">
            <v>3.6</v>
          </cell>
        </row>
        <row r="43">
          <cell r="C43" t="str">
            <v>3.7</v>
          </cell>
        </row>
        <row r="44">
          <cell r="C44" t="str">
            <v>3.8</v>
          </cell>
        </row>
        <row r="45">
          <cell r="C45" t="str">
            <v>3.9</v>
          </cell>
          <cell r="E45" t="str">
            <v>Change activity/product</v>
          </cell>
          <cell r="F45">
            <v>1</v>
          </cell>
        </row>
        <row r="46">
          <cell r="C46" t="str">
            <v>3.9</v>
          </cell>
        </row>
        <row r="47">
          <cell r="C47" t="str">
            <v>3.9</v>
          </cell>
        </row>
        <row r="48">
          <cell r="C48" t="str">
            <v>3.a</v>
          </cell>
        </row>
        <row r="49">
          <cell r="C49" t="str">
            <v>3.b</v>
          </cell>
        </row>
        <row r="50">
          <cell r="C50" t="str">
            <v>3.c</v>
          </cell>
        </row>
        <row r="51">
          <cell r="C51" t="str">
            <v>3.d</v>
          </cell>
        </row>
        <row r="52">
          <cell r="C52" t="str">
            <v>4.1</v>
          </cell>
        </row>
        <row r="53">
          <cell r="C53" t="str">
            <v>4.2</v>
          </cell>
        </row>
        <row r="54">
          <cell r="C54" t="str">
            <v>4.3</v>
          </cell>
        </row>
        <row r="55">
          <cell r="C55" t="str">
            <v>4.4</v>
          </cell>
        </row>
        <row r="56">
          <cell r="C56" t="str">
            <v>4.5</v>
          </cell>
        </row>
        <row r="57">
          <cell r="C57" t="str">
            <v>4.6</v>
          </cell>
        </row>
        <row r="58">
          <cell r="C58" t="str">
            <v>4.7</v>
          </cell>
        </row>
        <row r="59">
          <cell r="C59" t="str">
            <v>4.a</v>
          </cell>
        </row>
        <row r="60">
          <cell r="C60" t="str">
            <v>4.b</v>
          </cell>
        </row>
        <row r="61">
          <cell r="C61" t="str">
            <v>4.c</v>
          </cell>
        </row>
        <row r="62">
          <cell r="C62" t="str">
            <v>5.1</v>
          </cell>
        </row>
        <row r="63">
          <cell r="C63" t="str">
            <v>5.2</v>
          </cell>
        </row>
        <row r="64">
          <cell r="C64" t="str">
            <v>5.3</v>
          </cell>
        </row>
        <row r="65">
          <cell r="C65" t="str">
            <v>5.4</v>
          </cell>
        </row>
        <row r="66">
          <cell r="C66" t="str">
            <v>5.5</v>
          </cell>
        </row>
        <row r="67">
          <cell r="C67" t="str">
            <v>5.6</v>
          </cell>
        </row>
        <row r="68">
          <cell r="C68" t="str">
            <v>5.a</v>
          </cell>
        </row>
        <row r="69">
          <cell r="C69" t="str">
            <v>5.b</v>
          </cell>
        </row>
        <row r="70">
          <cell r="C70" t="str">
            <v>5.c</v>
          </cell>
        </row>
        <row r="71">
          <cell r="C71" t="str">
            <v>6.1</v>
          </cell>
        </row>
        <row r="72">
          <cell r="C72" t="str">
            <v>6.2</v>
          </cell>
        </row>
        <row r="73">
          <cell r="C73" t="str">
            <v>6.3</v>
          </cell>
          <cell r="E73" t="str">
            <v>Increase resource efficiency</v>
          </cell>
          <cell r="F73">
            <v>-1</v>
          </cell>
        </row>
        <row r="74">
          <cell r="C74" t="str">
            <v>6.4</v>
          </cell>
          <cell r="E74" t="str">
            <v>Increase resource efficiency</v>
          </cell>
          <cell r="F74">
            <v>1</v>
          </cell>
        </row>
        <row r="75">
          <cell r="C75" t="str">
            <v>6.4</v>
          </cell>
          <cell r="E75" t="str">
            <v>Increase resource efficiency</v>
          </cell>
          <cell r="F75">
            <v>-1</v>
          </cell>
        </row>
        <row r="76">
          <cell r="C76" t="str">
            <v>6.5</v>
          </cell>
        </row>
        <row r="77">
          <cell r="C77" t="str">
            <v>6.6</v>
          </cell>
        </row>
        <row r="78">
          <cell r="C78" t="str">
            <v>6.a</v>
          </cell>
        </row>
        <row r="79">
          <cell r="C79" t="str">
            <v>6.b</v>
          </cell>
        </row>
        <row r="80">
          <cell r="C80" t="str">
            <v>7.1</v>
          </cell>
        </row>
        <row r="81">
          <cell r="C81" t="str">
            <v>7.1</v>
          </cell>
        </row>
        <row r="82">
          <cell r="C82" t="str">
            <v>7.1</v>
          </cell>
        </row>
        <row r="83">
          <cell r="C83" t="str">
            <v>7.1</v>
          </cell>
        </row>
        <row r="84">
          <cell r="C84" t="str">
            <v>7.1</v>
          </cell>
        </row>
        <row r="85">
          <cell r="C85" t="str">
            <v>7.2</v>
          </cell>
        </row>
        <row r="86">
          <cell r="C86" t="str">
            <v>7.3</v>
          </cell>
        </row>
        <row r="87">
          <cell r="C87" t="str">
            <v>7.a</v>
          </cell>
        </row>
        <row r="88">
          <cell r="C88" t="str">
            <v>7.b</v>
          </cell>
        </row>
        <row r="89">
          <cell r="C89" t="str">
            <v>7.b</v>
          </cell>
        </row>
        <row r="90">
          <cell r="C90" t="str">
            <v>8.1</v>
          </cell>
          <cell r="E90" t="str">
            <v>Technological improvement to make products CC-resilient</v>
          </cell>
          <cell r="F90">
            <v>1</v>
          </cell>
        </row>
        <row r="91">
          <cell r="C91" t="str">
            <v>8.1</v>
          </cell>
          <cell r="E91" t="str">
            <v>Change activity/product</v>
          </cell>
          <cell r="F91">
            <v>-1</v>
          </cell>
        </row>
        <row r="92">
          <cell r="C92" t="str">
            <v>8.1</v>
          </cell>
          <cell r="E92" t="str">
            <v>Change activity/product</v>
          </cell>
          <cell r="F92">
            <v>1</v>
          </cell>
        </row>
        <row r="93">
          <cell r="C93" t="str">
            <v>8.2</v>
          </cell>
        </row>
        <row r="94">
          <cell r="C94" t="str">
            <v>8.2</v>
          </cell>
        </row>
        <row r="95">
          <cell r="C95" t="str">
            <v>8.2</v>
          </cell>
        </row>
        <row r="96">
          <cell r="C96" t="str">
            <v>8.3</v>
          </cell>
        </row>
        <row r="97">
          <cell r="C97" t="str">
            <v>8.3</v>
          </cell>
        </row>
        <row r="98">
          <cell r="C98" t="str">
            <v>8.3</v>
          </cell>
        </row>
        <row r="99">
          <cell r="C99" t="str">
            <v>8.3</v>
          </cell>
        </row>
        <row r="100">
          <cell r="C100" t="str">
            <v>8.4</v>
          </cell>
        </row>
        <row r="101">
          <cell r="C101" t="str">
            <v>8.4</v>
          </cell>
        </row>
        <row r="102">
          <cell r="C102" t="str">
            <v>8.4</v>
          </cell>
        </row>
        <row r="103">
          <cell r="C103" t="str">
            <v>8.5</v>
          </cell>
        </row>
        <row r="104">
          <cell r="C104" t="str">
            <v>8.5</v>
          </cell>
        </row>
        <row r="105">
          <cell r="C105" t="str">
            <v>8.6</v>
          </cell>
        </row>
        <row r="106">
          <cell r="C106" t="str">
            <v>8.7</v>
          </cell>
        </row>
        <row r="107">
          <cell r="C107" t="str">
            <v>8.8</v>
          </cell>
          <cell r="E107" t="str">
            <v>Change activity/product</v>
          </cell>
          <cell r="F107">
            <v>1</v>
          </cell>
        </row>
        <row r="108">
          <cell r="C108" t="str">
            <v>8.9</v>
          </cell>
        </row>
        <row r="109">
          <cell r="C109" t="str">
            <v>8.10</v>
          </cell>
        </row>
        <row r="110">
          <cell r="C110" t="str">
            <v>8.a</v>
          </cell>
        </row>
        <row r="111">
          <cell r="C111" t="str">
            <v>8.b</v>
          </cell>
        </row>
        <row r="112">
          <cell r="C112" t="str">
            <v>9.1</v>
          </cell>
        </row>
        <row r="113">
          <cell r="C113" t="str">
            <v>9.1</v>
          </cell>
        </row>
        <row r="114">
          <cell r="C114" t="str">
            <v>9.1</v>
          </cell>
        </row>
        <row r="115">
          <cell r="C115" t="str">
            <v>9.1</v>
          </cell>
        </row>
        <row r="116">
          <cell r="C116" t="str">
            <v>9.2</v>
          </cell>
        </row>
        <row r="117">
          <cell r="C117" t="str">
            <v>9.2</v>
          </cell>
        </row>
        <row r="118">
          <cell r="C118" t="str">
            <v>9.2</v>
          </cell>
        </row>
        <row r="119">
          <cell r="C119" t="str">
            <v>9.2</v>
          </cell>
        </row>
        <row r="120">
          <cell r="C120" t="str">
            <v>9.3</v>
          </cell>
        </row>
        <row r="121">
          <cell r="C121" t="str">
            <v>9.4</v>
          </cell>
        </row>
        <row r="122">
          <cell r="C122" t="str">
            <v>9.4</v>
          </cell>
        </row>
        <row r="123">
          <cell r="C123" t="str">
            <v>9.4</v>
          </cell>
        </row>
        <row r="124">
          <cell r="C124" t="str">
            <v>9.4</v>
          </cell>
        </row>
        <row r="125">
          <cell r="C125" t="str">
            <v>9.5</v>
          </cell>
        </row>
        <row r="126">
          <cell r="C126" t="str">
            <v>9.5</v>
          </cell>
        </row>
        <row r="127">
          <cell r="C127" t="str">
            <v>9.5</v>
          </cell>
        </row>
        <row r="128">
          <cell r="C128" t="str">
            <v>9.5</v>
          </cell>
        </row>
        <row r="129">
          <cell r="C129" t="str">
            <v>9.a</v>
          </cell>
        </row>
        <row r="130">
          <cell r="C130" t="str">
            <v>9.b</v>
          </cell>
        </row>
        <row r="131">
          <cell r="C131" t="str">
            <v>9.b</v>
          </cell>
        </row>
        <row r="132">
          <cell r="C132" t="str">
            <v>9.b</v>
          </cell>
        </row>
        <row r="133">
          <cell r="C133" t="str">
            <v>9.c</v>
          </cell>
        </row>
        <row r="134">
          <cell r="C134" t="str">
            <v>10.1</v>
          </cell>
          <cell r="E134" t="str">
            <v>Change activity/product</v>
          </cell>
          <cell r="F134">
            <v>1</v>
          </cell>
        </row>
        <row r="135">
          <cell r="C135" t="str">
            <v>10.2</v>
          </cell>
        </row>
        <row r="136">
          <cell r="C136" t="str">
            <v>10.3</v>
          </cell>
        </row>
        <row r="137">
          <cell r="C137" t="str">
            <v>10.4</v>
          </cell>
        </row>
        <row r="138">
          <cell r="C138" t="str">
            <v>10.5</v>
          </cell>
        </row>
        <row r="139">
          <cell r="C139" t="str">
            <v>10.6</v>
          </cell>
        </row>
        <row r="140">
          <cell r="C140" t="str">
            <v>10.7</v>
          </cell>
          <cell r="E140" t="str">
            <v>Change activity/product</v>
          </cell>
          <cell r="F140">
            <v>1</v>
          </cell>
        </row>
        <row r="141">
          <cell r="C141" t="str">
            <v>10.a</v>
          </cell>
        </row>
        <row r="142">
          <cell r="C142" t="str">
            <v>10.b</v>
          </cell>
        </row>
        <row r="143">
          <cell r="C143" t="str">
            <v>10.c</v>
          </cell>
        </row>
        <row r="144">
          <cell r="C144" t="str">
            <v>11.1</v>
          </cell>
          <cell r="E144" t="str">
            <v>Change activity/product</v>
          </cell>
          <cell r="F144">
            <v>1</v>
          </cell>
        </row>
        <row r="145">
          <cell r="C145" t="str">
            <v>11.1</v>
          </cell>
          <cell r="E145" t="str">
            <v>Technological improvement to make products CC-resilient</v>
          </cell>
          <cell r="F145">
            <v>1</v>
          </cell>
        </row>
        <row r="146">
          <cell r="C146" t="str">
            <v>11.1</v>
          </cell>
          <cell r="E146" t="str">
            <v>Physical protection</v>
          </cell>
          <cell r="F146">
            <v>1</v>
          </cell>
        </row>
        <row r="147">
          <cell r="C147" t="str">
            <v>11.1</v>
          </cell>
        </row>
        <row r="148">
          <cell r="C148" t="str">
            <v>11.2</v>
          </cell>
        </row>
        <row r="149">
          <cell r="C149" t="str">
            <v>11.3</v>
          </cell>
        </row>
        <row r="150">
          <cell r="C150" t="str">
            <v>11.4</v>
          </cell>
        </row>
        <row r="151">
          <cell r="C151" t="str">
            <v>11.4</v>
          </cell>
        </row>
        <row r="152">
          <cell r="C152" t="str">
            <v>11.4</v>
          </cell>
        </row>
        <row r="153">
          <cell r="C153" t="str">
            <v>11.5</v>
          </cell>
          <cell r="E153" t="str">
            <v>Change activity/product</v>
          </cell>
          <cell r="F153">
            <v>1</v>
          </cell>
        </row>
        <row r="154">
          <cell r="C154" t="str">
            <v>11.6</v>
          </cell>
          <cell r="E154" t="str">
            <v>Technological improvement to make products CC-resilient</v>
          </cell>
          <cell r="F154">
            <v>1</v>
          </cell>
        </row>
        <row r="155">
          <cell r="C155" t="str">
            <v>11.6</v>
          </cell>
          <cell r="E155" t="str">
            <v>Physical protection</v>
          </cell>
          <cell r="F155">
            <v>1</v>
          </cell>
        </row>
        <row r="156">
          <cell r="C156" t="str">
            <v>11.6</v>
          </cell>
        </row>
        <row r="157">
          <cell r="C157" t="str">
            <v>11.6</v>
          </cell>
        </row>
        <row r="158">
          <cell r="C158" t="str">
            <v>11.7</v>
          </cell>
          <cell r="E158" t="str">
            <v>Technological improvement to make products CC-resilient</v>
          </cell>
          <cell r="F158">
            <v>1</v>
          </cell>
        </row>
        <row r="159">
          <cell r="C159" t="str">
            <v>11.7</v>
          </cell>
          <cell r="E159" t="str">
            <v>Physical protection</v>
          </cell>
          <cell r="F159">
            <v>1</v>
          </cell>
        </row>
        <row r="160">
          <cell r="C160" t="str">
            <v>11.a</v>
          </cell>
        </row>
        <row r="161">
          <cell r="C161" t="str">
            <v>11.b</v>
          </cell>
        </row>
        <row r="162">
          <cell r="C162" t="str">
            <v>11.c</v>
          </cell>
        </row>
        <row r="163">
          <cell r="C163" t="str">
            <v>12.1</v>
          </cell>
        </row>
        <row r="164">
          <cell r="C164" t="str">
            <v>12.2</v>
          </cell>
        </row>
        <row r="165">
          <cell r="C165" t="str">
            <v>12.2</v>
          </cell>
        </row>
        <row r="166">
          <cell r="C166" t="str">
            <v>12.3</v>
          </cell>
        </row>
        <row r="167">
          <cell r="C167" t="str">
            <v>12.4</v>
          </cell>
        </row>
        <row r="168">
          <cell r="C168" t="str">
            <v>12.4</v>
          </cell>
        </row>
        <row r="169">
          <cell r="C169" t="str">
            <v>12.4</v>
          </cell>
        </row>
        <row r="170">
          <cell r="C170" t="str">
            <v>12.4</v>
          </cell>
        </row>
        <row r="171">
          <cell r="C171" t="str">
            <v>12.5</v>
          </cell>
        </row>
        <row r="172">
          <cell r="C172" t="str">
            <v>12.5</v>
          </cell>
        </row>
        <row r="173">
          <cell r="C173" t="str">
            <v>12.5</v>
          </cell>
        </row>
        <row r="174">
          <cell r="C174" t="str">
            <v>12.5</v>
          </cell>
        </row>
        <row r="175">
          <cell r="C175" t="str">
            <v>12.6</v>
          </cell>
        </row>
        <row r="176">
          <cell r="C176" t="str">
            <v>12.7</v>
          </cell>
        </row>
        <row r="177">
          <cell r="C177" t="str">
            <v>12.8</v>
          </cell>
        </row>
        <row r="178">
          <cell r="C178" t="str">
            <v>12a</v>
          </cell>
        </row>
        <row r="179">
          <cell r="C179" t="str">
            <v>12b</v>
          </cell>
        </row>
        <row r="180">
          <cell r="C180" t="str">
            <v>12c</v>
          </cell>
        </row>
        <row r="181">
          <cell r="C181" t="str">
            <v>13.1</v>
          </cell>
          <cell r="E181" t="str">
            <v>Technological improvement to make products CC-resilient</v>
          </cell>
          <cell r="F181">
            <v>1</v>
          </cell>
        </row>
        <row r="182">
          <cell r="C182" t="str">
            <v>13.1</v>
          </cell>
          <cell r="E182" t="str">
            <v>Increase resource efficiency</v>
          </cell>
          <cell r="F182">
            <v>1</v>
          </cell>
        </row>
        <row r="183">
          <cell r="C183" t="str">
            <v>13.1</v>
          </cell>
          <cell r="E183" t="str">
            <v>Change activity/product</v>
          </cell>
          <cell r="F183">
            <v>1</v>
          </cell>
        </row>
        <row r="184">
          <cell r="C184" t="str">
            <v>13.1</v>
          </cell>
          <cell r="E184" t="str">
            <v>Physical protection</v>
          </cell>
          <cell r="F184">
            <v>1</v>
          </cell>
        </row>
        <row r="185">
          <cell r="C185" t="str">
            <v>13.2</v>
          </cell>
        </row>
        <row r="186">
          <cell r="C186" t="str">
            <v>13.3</v>
          </cell>
        </row>
        <row r="187">
          <cell r="C187" t="str">
            <v>13.a</v>
          </cell>
        </row>
        <row r="188">
          <cell r="C188" t="str">
            <v>13.b</v>
          </cell>
        </row>
        <row r="189">
          <cell r="C189" t="str">
            <v>14.1</v>
          </cell>
        </row>
        <row r="190">
          <cell r="C190" t="str">
            <v>14.1</v>
          </cell>
        </row>
        <row r="191">
          <cell r="C191" t="str">
            <v>14.1</v>
          </cell>
        </row>
        <row r="192">
          <cell r="C192" t="str">
            <v>14.1</v>
          </cell>
        </row>
        <row r="193">
          <cell r="C193" t="str">
            <v>14.2</v>
          </cell>
        </row>
        <row r="194">
          <cell r="C194" t="str">
            <v>14.3</v>
          </cell>
        </row>
        <row r="195">
          <cell r="C195" t="str">
            <v>14.4</v>
          </cell>
        </row>
        <row r="196">
          <cell r="C196" t="str">
            <v>14.5</v>
          </cell>
        </row>
        <row r="197">
          <cell r="C197" t="str">
            <v>14.6</v>
          </cell>
        </row>
        <row r="198">
          <cell r="C198" t="str">
            <v>14.7</v>
          </cell>
        </row>
        <row r="199">
          <cell r="C199" t="str">
            <v>14.a</v>
          </cell>
        </row>
        <row r="200">
          <cell r="C200" t="str">
            <v>14.b</v>
          </cell>
        </row>
        <row r="201">
          <cell r="C201" t="str">
            <v>14.c</v>
          </cell>
        </row>
        <row r="202">
          <cell r="C202" t="str">
            <v>15.1</v>
          </cell>
        </row>
        <row r="203">
          <cell r="C203" t="str">
            <v>15.1</v>
          </cell>
        </row>
        <row r="204">
          <cell r="C204" t="str">
            <v>15.1</v>
          </cell>
        </row>
        <row r="205">
          <cell r="C205" t="str">
            <v>15.1</v>
          </cell>
        </row>
        <row r="206">
          <cell r="C206" t="str">
            <v>15.2</v>
          </cell>
        </row>
        <row r="207">
          <cell r="C207" t="str">
            <v>15.3</v>
          </cell>
        </row>
        <row r="208">
          <cell r="C208" t="str">
            <v>15.4</v>
          </cell>
        </row>
        <row r="209">
          <cell r="C209" t="str">
            <v>15.4</v>
          </cell>
        </row>
        <row r="210">
          <cell r="C210" t="str">
            <v>15.5</v>
          </cell>
        </row>
        <row r="211">
          <cell r="C211" t="str">
            <v>15.5</v>
          </cell>
        </row>
        <row r="212">
          <cell r="C212" t="str">
            <v>15.5</v>
          </cell>
        </row>
        <row r="213">
          <cell r="C213" t="str">
            <v>15.6</v>
          </cell>
        </row>
        <row r="214">
          <cell r="C214" t="str">
            <v>15.7</v>
          </cell>
        </row>
        <row r="215">
          <cell r="C215" t="str">
            <v>15.8</v>
          </cell>
        </row>
        <row r="216">
          <cell r="C216" t="str">
            <v>15.9</v>
          </cell>
        </row>
        <row r="217">
          <cell r="C217" t="str">
            <v>15.a</v>
          </cell>
        </row>
        <row r="218">
          <cell r="C218" t="str">
            <v>15.b</v>
          </cell>
        </row>
        <row r="219">
          <cell r="C219" t="str">
            <v>15.c</v>
          </cell>
        </row>
        <row r="220">
          <cell r="C220" t="str">
            <v>16.1</v>
          </cell>
          <cell r="E220" t="str">
            <v>Technological improvement to make products CC-resilient</v>
          </cell>
          <cell r="F220">
            <v>1</v>
          </cell>
        </row>
        <row r="221">
          <cell r="C221" t="str">
            <v>16.1</v>
          </cell>
          <cell r="E221" t="str">
            <v>Change activity/product</v>
          </cell>
          <cell r="F221">
            <v>1</v>
          </cell>
        </row>
        <row r="222">
          <cell r="C222" t="str">
            <v>16.1</v>
          </cell>
          <cell r="E222" t="str">
            <v>Physical protection</v>
          </cell>
          <cell r="F222">
            <v>1</v>
          </cell>
        </row>
        <row r="223">
          <cell r="C223" t="str">
            <v>16.2</v>
          </cell>
        </row>
        <row r="224">
          <cell r="C224" t="str">
            <v>16.3</v>
          </cell>
        </row>
        <row r="225">
          <cell r="C225" t="str">
            <v>16.4</v>
          </cell>
        </row>
        <row r="226">
          <cell r="C226" t="str">
            <v>16.5</v>
          </cell>
        </row>
        <row r="227">
          <cell r="C227" t="str">
            <v>16.6</v>
          </cell>
        </row>
        <row r="228">
          <cell r="C228" t="str">
            <v>16.7</v>
          </cell>
        </row>
        <row r="229">
          <cell r="C229" t="str">
            <v>16.8</v>
          </cell>
        </row>
        <row r="230">
          <cell r="C230" t="str">
            <v>16.9</v>
          </cell>
        </row>
        <row r="231">
          <cell r="C231" t="str">
            <v>16.10</v>
          </cell>
        </row>
        <row r="232">
          <cell r="C232" t="str">
            <v>16.a</v>
          </cell>
        </row>
        <row r="233">
          <cell r="C233" t="str">
            <v>16.b</v>
          </cell>
        </row>
        <row r="234">
          <cell r="C234" t="str">
            <v>17.1</v>
          </cell>
        </row>
        <row r="235">
          <cell r="C235" t="str">
            <v>17.2</v>
          </cell>
        </row>
        <row r="236">
          <cell r="C236" t="str">
            <v>17.3</v>
          </cell>
        </row>
        <row r="237">
          <cell r="C237" t="str">
            <v>17.4</v>
          </cell>
        </row>
        <row r="238">
          <cell r="C238" t="str">
            <v>17.5</v>
          </cell>
        </row>
        <row r="239">
          <cell r="C239" t="str">
            <v>17.6</v>
          </cell>
        </row>
        <row r="240">
          <cell r="C240" t="str">
            <v>17.7</v>
          </cell>
        </row>
        <row r="241">
          <cell r="C241" t="str">
            <v>17.8</v>
          </cell>
        </row>
        <row r="242">
          <cell r="C242" t="str">
            <v>17.9</v>
          </cell>
        </row>
        <row r="243">
          <cell r="C243" t="str">
            <v>17.10</v>
          </cell>
        </row>
        <row r="244">
          <cell r="C244" t="str">
            <v>17.11</v>
          </cell>
        </row>
        <row r="245">
          <cell r="C245" t="str">
            <v>17.12</v>
          </cell>
        </row>
        <row r="246">
          <cell r="C246" t="str">
            <v>17.13</v>
          </cell>
        </row>
        <row r="247">
          <cell r="C247" t="str">
            <v>17.14</v>
          </cell>
        </row>
        <row r="248">
          <cell r="C248" t="str">
            <v>17.15</v>
          </cell>
        </row>
        <row r="249">
          <cell r="C249" t="str">
            <v>17.16</v>
          </cell>
        </row>
        <row r="250">
          <cell r="C250" t="str">
            <v>17.17</v>
          </cell>
        </row>
        <row r="251">
          <cell r="C251" t="str">
            <v>17.18</v>
          </cell>
        </row>
        <row r="252">
          <cell r="C252" t="str">
            <v>17.19</v>
          </cell>
        </row>
      </sheetData>
      <sheetData sheetId="11" refreshError="1"/>
      <sheetData sheetId="12">
        <row r="9">
          <cell r="B9" t="str">
            <v>Vulnerability</v>
          </cell>
        </row>
        <row r="10">
          <cell r="B10" t="str">
            <v>Exposure</v>
          </cell>
        </row>
      </sheetData>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heck"/>
      <sheetName val="Overview"/>
      <sheetName val="INst"/>
      <sheetName val="Energy"/>
      <sheetName val="Transport"/>
      <sheetName val="Buildings"/>
      <sheetName val="Industry"/>
      <sheetName val="Waste"/>
      <sheetName val="Agriculture"/>
      <sheetName val="Forestry"/>
      <sheetName val="Admin"/>
      <sheetName val="General"/>
      <sheetName val="SDGs"/>
      <sheetName val="Actions taxonomy"/>
      <sheetName val="WRI's paper + sense check"/>
      <sheetName val="firstverison"/>
    </sheetNames>
    <sheetDataSet>
      <sheetData sheetId="0"/>
      <sheetData sheetId="1"/>
      <sheetData sheetId="2"/>
      <sheetData sheetId="3"/>
      <sheetData sheetId="4">
        <row r="5">
          <cell r="C5" t="str">
            <v>1.1</v>
          </cell>
          <cell r="D5">
            <v>0</v>
          </cell>
          <cell r="F5">
            <v>0</v>
          </cell>
        </row>
        <row r="6">
          <cell r="C6" t="str">
            <v>1.2</v>
          </cell>
          <cell r="D6">
            <v>0</v>
          </cell>
          <cell r="F6">
            <v>0</v>
          </cell>
        </row>
        <row r="7">
          <cell r="C7" t="str">
            <v>1.3</v>
          </cell>
          <cell r="D7">
            <v>0</v>
          </cell>
          <cell r="F7">
            <v>0</v>
          </cell>
        </row>
        <row r="8">
          <cell r="C8" t="str">
            <v>1.4</v>
          </cell>
          <cell r="D8" t="str">
            <v>Reduce emissions intensity</v>
          </cell>
          <cell r="F8">
            <v>-1</v>
          </cell>
        </row>
        <row r="9">
          <cell r="C9" t="str">
            <v>1.4</v>
          </cell>
          <cell r="D9" t="str">
            <v>Reduce emissions intensity</v>
          </cell>
          <cell r="F9">
            <v>-1</v>
          </cell>
        </row>
        <row r="10">
          <cell r="C10" t="str">
            <v>1.4</v>
          </cell>
          <cell r="D10" t="str">
            <v>Reduce emissions intensity</v>
          </cell>
          <cell r="F10">
            <v>1</v>
          </cell>
        </row>
        <row r="11">
          <cell r="C11" t="str">
            <v>1.4</v>
          </cell>
          <cell r="D11" t="str">
            <v>Reduce emissions intensity</v>
          </cell>
          <cell r="F11">
            <v>1</v>
          </cell>
        </row>
        <row r="12">
          <cell r="C12" t="str">
            <v>1.5</v>
          </cell>
          <cell r="D12">
            <v>0</v>
          </cell>
          <cell r="F12">
            <v>0</v>
          </cell>
        </row>
        <row r="13">
          <cell r="C13" t="str">
            <v>1.a</v>
          </cell>
          <cell r="D13">
            <v>0</v>
          </cell>
          <cell r="F13">
            <v>0</v>
          </cell>
        </row>
        <row r="14">
          <cell r="C14" t="str">
            <v>1.b</v>
          </cell>
          <cell r="D14">
            <v>0</v>
          </cell>
          <cell r="F14">
            <v>0</v>
          </cell>
        </row>
        <row r="15">
          <cell r="C15" t="str">
            <v>2.1</v>
          </cell>
          <cell r="D15" t="str">
            <v>Reduce emissions intensity</v>
          </cell>
          <cell r="F15">
            <v>-1</v>
          </cell>
        </row>
        <row r="16">
          <cell r="C16" t="str">
            <v>2.1</v>
          </cell>
          <cell r="D16" t="str">
            <v>Reduce emissions intensity</v>
          </cell>
          <cell r="F16">
            <v>-1</v>
          </cell>
        </row>
        <row r="17">
          <cell r="C17" t="str">
            <v>2.2</v>
          </cell>
          <cell r="D17">
            <v>0</v>
          </cell>
          <cell r="F17">
            <v>0</v>
          </cell>
        </row>
        <row r="18">
          <cell r="C18" t="str">
            <v>2.3</v>
          </cell>
          <cell r="D18" t="str">
            <v>Reduce emissions intensity</v>
          </cell>
          <cell r="F18">
            <v>1</v>
          </cell>
        </row>
        <row r="19">
          <cell r="C19" t="str">
            <v>2.3</v>
          </cell>
          <cell r="D19" t="str">
            <v>Reduce emissions intensity</v>
          </cell>
          <cell r="F19">
            <v>1</v>
          </cell>
        </row>
        <row r="20">
          <cell r="C20" t="str">
            <v>2.3</v>
          </cell>
          <cell r="D20" t="str">
            <v>Reduce emissions intensity</v>
          </cell>
          <cell r="F20">
            <v>-1</v>
          </cell>
        </row>
        <row r="21">
          <cell r="C21" t="str">
            <v>2.4</v>
          </cell>
          <cell r="D21" t="str">
            <v>Increase energy efficiency</v>
          </cell>
          <cell r="F21">
            <v>1</v>
          </cell>
        </row>
        <row r="22">
          <cell r="C22" t="str">
            <v>2.4</v>
          </cell>
          <cell r="D22" t="str">
            <v>Reduce emissions intensity</v>
          </cell>
          <cell r="F22">
            <v>-1</v>
          </cell>
        </row>
        <row r="23">
          <cell r="C23" t="str">
            <v>2.4</v>
          </cell>
          <cell r="D23" t="str">
            <v>Reduce emissions intensity</v>
          </cell>
          <cell r="F23">
            <v>-1</v>
          </cell>
        </row>
        <row r="24">
          <cell r="C24" t="str">
            <v>2.4</v>
          </cell>
          <cell r="D24" t="str">
            <v>Reduce emissions intensity</v>
          </cell>
          <cell r="F24">
            <v>1</v>
          </cell>
        </row>
        <row r="25">
          <cell r="C25" t="str">
            <v>2.5</v>
          </cell>
          <cell r="D25">
            <v>0</v>
          </cell>
          <cell r="F25">
            <v>0</v>
          </cell>
        </row>
        <row r="26">
          <cell r="C26" t="str">
            <v>2.a</v>
          </cell>
          <cell r="D26" t="str">
            <v>Reduce emissions intensity</v>
          </cell>
          <cell r="F26">
            <v>1</v>
          </cell>
        </row>
        <row r="27">
          <cell r="C27" t="str">
            <v>2.b</v>
          </cell>
          <cell r="D27">
            <v>0</v>
          </cell>
          <cell r="F27">
            <v>0</v>
          </cell>
        </row>
        <row r="28">
          <cell r="C28" t="str">
            <v>2.c</v>
          </cell>
          <cell r="D28">
            <v>0</v>
          </cell>
          <cell r="F28">
            <v>0</v>
          </cell>
        </row>
        <row r="29">
          <cell r="C29" t="str">
            <v>3.1</v>
          </cell>
          <cell r="D29">
            <v>0</v>
          </cell>
          <cell r="F29">
            <v>0</v>
          </cell>
        </row>
        <row r="30">
          <cell r="C30" t="str">
            <v>3.2</v>
          </cell>
          <cell r="D30">
            <v>0</v>
          </cell>
          <cell r="F30">
            <v>0</v>
          </cell>
        </row>
        <row r="31">
          <cell r="C31" t="str">
            <v>3.3</v>
          </cell>
          <cell r="D31">
            <v>0</v>
          </cell>
          <cell r="F31">
            <v>0</v>
          </cell>
        </row>
        <row r="32">
          <cell r="C32" t="str">
            <v>3.4</v>
          </cell>
          <cell r="D32" t="str">
            <v>Increase energy efficiency</v>
          </cell>
          <cell r="F32">
            <v>1</v>
          </cell>
        </row>
        <row r="33">
          <cell r="C33" t="str">
            <v>3.4</v>
          </cell>
          <cell r="D33" t="str">
            <v>Reduce emissions intensity</v>
          </cell>
          <cell r="F33">
            <v>1</v>
          </cell>
        </row>
        <row r="34">
          <cell r="C34" t="str">
            <v>3.4</v>
          </cell>
          <cell r="D34" t="str">
            <v>Reduce emissions intensity</v>
          </cell>
          <cell r="F34">
            <v>-1</v>
          </cell>
        </row>
        <row r="35">
          <cell r="C35" t="str">
            <v>3.4</v>
          </cell>
          <cell r="D35" t="str">
            <v>Reduce emissions intensity</v>
          </cell>
          <cell r="F35">
            <v>1</v>
          </cell>
        </row>
        <row r="36">
          <cell r="C36" t="str">
            <v>3.5</v>
          </cell>
          <cell r="D36">
            <v>0</v>
          </cell>
          <cell r="F36">
            <v>0</v>
          </cell>
        </row>
        <row r="37">
          <cell r="C37" t="str">
            <v>3.6</v>
          </cell>
          <cell r="D37">
            <v>0</v>
          </cell>
          <cell r="F37">
            <v>0</v>
          </cell>
        </row>
        <row r="38">
          <cell r="C38" t="str">
            <v>3.7</v>
          </cell>
          <cell r="D38">
            <v>0</v>
          </cell>
          <cell r="F38">
            <v>0</v>
          </cell>
        </row>
        <row r="39">
          <cell r="C39" t="str">
            <v>3.8</v>
          </cell>
          <cell r="D39">
            <v>0</v>
          </cell>
          <cell r="F39">
            <v>0</v>
          </cell>
        </row>
        <row r="40">
          <cell r="C40" t="str">
            <v>3.9</v>
          </cell>
          <cell r="D40" t="str">
            <v>Reduce emissions intensity</v>
          </cell>
          <cell r="F40">
            <v>1</v>
          </cell>
        </row>
        <row r="41">
          <cell r="C41" t="str">
            <v>3.9</v>
          </cell>
          <cell r="D41" t="str">
            <v>Reduce emissions intensity</v>
          </cell>
          <cell r="F41">
            <v>1</v>
          </cell>
        </row>
        <row r="42">
          <cell r="C42" t="str">
            <v>3.9</v>
          </cell>
          <cell r="D42" t="str">
            <v>Reduce emissions intensity</v>
          </cell>
          <cell r="F42">
            <v>-1</v>
          </cell>
        </row>
        <row r="43">
          <cell r="C43" t="str">
            <v>3.9</v>
          </cell>
          <cell r="D43" t="str">
            <v>Increase energy efficiency</v>
          </cell>
          <cell r="F43">
            <v>1</v>
          </cell>
        </row>
        <row r="44">
          <cell r="C44" t="str">
            <v>3.a</v>
          </cell>
          <cell r="D44">
            <v>0</v>
          </cell>
          <cell r="F44">
            <v>0</v>
          </cell>
        </row>
        <row r="45">
          <cell r="C45" t="str">
            <v>3.b</v>
          </cell>
          <cell r="D45">
            <v>0</v>
          </cell>
          <cell r="F45">
            <v>0</v>
          </cell>
        </row>
        <row r="46">
          <cell r="C46" t="str">
            <v>3.c</v>
          </cell>
          <cell r="D46">
            <v>0</v>
          </cell>
          <cell r="F46">
            <v>0</v>
          </cell>
        </row>
        <row r="47">
          <cell r="C47" t="str">
            <v>3.d</v>
          </cell>
          <cell r="D47">
            <v>0</v>
          </cell>
          <cell r="F47">
            <v>0</v>
          </cell>
        </row>
        <row r="48">
          <cell r="C48" t="str">
            <v>4.1</v>
          </cell>
          <cell r="D48">
            <v>0</v>
          </cell>
          <cell r="F48">
            <v>0</v>
          </cell>
        </row>
        <row r="49">
          <cell r="C49" t="str">
            <v>4.2</v>
          </cell>
          <cell r="D49" t="str">
            <v>Reduce emissions intensity</v>
          </cell>
          <cell r="F49">
            <v>1</v>
          </cell>
        </row>
        <row r="50">
          <cell r="C50" t="str">
            <v>4.3</v>
          </cell>
          <cell r="D50">
            <v>0</v>
          </cell>
          <cell r="F50">
            <v>0</v>
          </cell>
        </row>
        <row r="51">
          <cell r="C51" t="str">
            <v>4.4</v>
          </cell>
          <cell r="D51">
            <v>0</v>
          </cell>
          <cell r="F51">
            <v>0</v>
          </cell>
        </row>
        <row r="52">
          <cell r="C52" t="str">
            <v>4.5</v>
          </cell>
          <cell r="D52">
            <v>0</v>
          </cell>
          <cell r="F52">
            <v>0</v>
          </cell>
        </row>
        <row r="53">
          <cell r="C53" t="str">
            <v>4.6</v>
          </cell>
          <cell r="D53">
            <v>0</v>
          </cell>
          <cell r="F53">
            <v>0</v>
          </cell>
        </row>
        <row r="54">
          <cell r="C54" t="str">
            <v>4.7</v>
          </cell>
          <cell r="D54">
            <v>0</v>
          </cell>
          <cell r="F54">
            <v>0</v>
          </cell>
        </row>
        <row r="55">
          <cell r="C55" t="str">
            <v>4.a</v>
          </cell>
          <cell r="D55">
            <v>0</v>
          </cell>
          <cell r="F55">
            <v>0</v>
          </cell>
        </row>
        <row r="56">
          <cell r="C56" t="str">
            <v>4.b</v>
          </cell>
          <cell r="D56">
            <v>0</v>
          </cell>
          <cell r="F56">
            <v>0</v>
          </cell>
        </row>
        <row r="57">
          <cell r="C57" t="str">
            <v>4.c</v>
          </cell>
          <cell r="D57">
            <v>0</v>
          </cell>
          <cell r="F57">
            <v>0</v>
          </cell>
        </row>
        <row r="58">
          <cell r="C58" t="str">
            <v>5.1</v>
          </cell>
          <cell r="D58">
            <v>0</v>
          </cell>
          <cell r="F58">
            <v>0</v>
          </cell>
        </row>
        <row r="59">
          <cell r="C59" t="str">
            <v>5.2</v>
          </cell>
          <cell r="D59">
            <v>0</v>
          </cell>
          <cell r="F59">
            <v>0</v>
          </cell>
        </row>
        <row r="60">
          <cell r="C60" t="str">
            <v>5.3</v>
          </cell>
          <cell r="D60">
            <v>0</v>
          </cell>
          <cell r="F60">
            <v>0</v>
          </cell>
        </row>
        <row r="61">
          <cell r="C61" t="str">
            <v>5.4</v>
          </cell>
          <cell r="D61">
            <v>0</v>
          </cell>
          <cell r="F61">
            <v>0</v>
          </cell>
        </row>
        <row r="62">
          <cell r="C62" t="str">
            <v>5.5</v>
          </cell>
          <cell r="D62" t="str">
            <v>Reduce emissions intensity</v>
          </cell>
          <cell r="F62">
            <v>1</v>
          </cell>
        </row>
        <row r="63">
          <cell r="C63" t="str">
            <v>5.6</v>
          </cell>
          <cell r="D63">
            <v>0</v>
          </cell>
          <cell r="F63">
            <v>0</v>
          </cell>
        </row>
        <row r="64">
          <cell r="C64" t="str">
            <v>5.a</v>
          </cell>
          <cell r="D64">
            <v>0</v>
          </cell>
          <cell r="F64">
            <v>0</v>
          </cell>
        </row>
        <row r="65">
          <cell r="C65" t="str">
            <v>5.b</v>
          </cell>
          <cell r="D65">
            <v>0</v>
          </cell>
          <cell r="F65">
            <v>0</v>
          </cell>
        </row>
        <row r="66">
          <cell r="C66" t="str">
            <v>5.c</v>
          </cell>
          <cell r="D66">
            <v>0</v>
          </cell>
          <cell r="F66">
            <v>0</v>
          </cell>
        </row>
        <row r="67">
          <cell r="C67" t="str">
            <v>6.1</v>
          </cell>
          <cell r="D67" t="str">
            <v>Reduce emissions intensity</v>
          </cell>
          <cell r="F67">
            <v>-1</v>
          </cell>
        </row>
        <row r="68">
          <cell r="C68" t="str">
            <v>6.2</v>
          </cell>
          <cell r="D68">
            <v>0</v>
          </cell>
          <cell r="F68">
            <v>0</v>
          </cell>
        </row>
        <row r="69">
          <cell r="C69" t="str">
            <v>6.3</v>
          </cell>
          <cell r="D69" t="str">
            <v>Increase energy efficiency</v>
          </cell>
          <cell r="F69">
            <v>1</v>
          </cell>
        </row>
        <row r="70">
          <cell r="C70" t="str">
            <v>6.3</v>
          </cell>
          <cell r="D70" t="str">
            <v>Reduce emissions intensity</v>
          </cell>
          <cell r="F70">
            <v>-1</v>
          </cell>
        </row>
        <row r="71">
          <cell r="C71" t="str">
            <v>6.3</v>
          </cell>
          <cell r="D71" t="str">
            <v>Reduce emissions intensity</v>
          </cell>
          <cell r="F71">
            <v>1</v>
          </cell>
        </row>
        <row r="72">
          <cell r="C72" t="str">
            <v>6.3</v>
          </cell>
          <cell r="D72" t="str">
            <v>Reduce emissions intensity</v>
          </cell>
          <cell r="F72">
            <v>-1</v>
          </cell>
        </row>
        <row r="73">
          <cell r="C73" t="str">
            <v>6.4</v>
          </cell>
          <cell r="D73" t="str">
            <v>Increase energy efficiency</v>
          </cell>
          <cell r="F73">
            <v>1</v>
          </cell>
        </row>
        <row r="74">
          <cell r="C74" t="str">
            <v>6.4</v>
          </cell>
          <cell r="D74" t="str">
            <v>Reduce emissions intensity</v>
          </cell>
          <cell r="F74">
            <v>-1</v>
          </cell>
        </row>
        <row r="75">
          <cell r="C75" t="str">
            <v>6.4</v>
          </cell>
          <cell r="D75" t="str">
            <v>Reduce emissions intensity</v>
          </cell>
          <cell r="F75">
            <v>-1</v>
          </cell>
        </row>
        <row r="76">
          <cell r="C76" t="str">
            <v>6.4</v>
          </cell>
          <cell r="D76" t="str">
            <v>Reduce emissions intensity</v>
          </cell>
          <cell r="F76">
            <v>1</v>
          </cell>
        </row>
        <row r="77">
          <cell r="C77" t="str">
            <v>6.4</v>
          </cell>
          <cell r="D77" t="str">
            <v>Reduce emissions intensity</v>
          </cell>
          <cell r="F77">
            <v>-1</v>
          </cell>
        </row>
        <row r="78">
          <cell r="C78" t="str">
            <v>6.5</v>
          </cell>
          <cell r="D78">
            <v>0</v>
          </cell>
          <cell r="F78">
            <v>0</v>
          </cell>
        </row>
        <row r="79">
          <cell r="C79" t="str">
            <v>6.6</v>
          </cell>
          <cell r="D79" t="str">
            <v>Reduce emissions intensity</v>
          </cell>
          <cell r="F79">
            <v>-1</v>
          </cell>
        </row>
        <row r="80">
          <cell r="C80" t="str">
            <v>6.6</v>
          </cell>
          <cell r="D80" t="str">
            <v>Reduce emissions intensity</v>
          </cell>
          <cell r="F80">
            <v>-1</v>
          </cell>
        </row>
        <row r="81">
          <cell r="C81" t="str">
            <v>6.6</v>
          </cell>
          <cell r="D81" t="str">
            <v>Reduce emissions intensity</v>
          </cell>
          <cell r="F81">
            <v>1</v>
          </cell>
        </row>
        <row r="82">
          <cell r="C82" t="str">
            <v>6.6</v>
          </cell>
          <cell r="D82" t="str">
            <v>Reduce emissions intensity</v>
          </cell>
          <cell r="F82">
            <v>1</v>
          </cell>
        </row>
        <row r="83">
          <cell r="C83" t="str">
            <v>6.6</v>
          </cell>
          <cell r="D83" t="str">
            <v>Reduce emissions intensity</v>
          </cell>
          <cell r="F83">
            <v>-1</v>
          </cell>
        </row>
        <row r="84">
          <cell r="C84" t="str">
            <v>6.a</v>
          </cell>
          <cell r="D84">
            <v>0</v>
          </cell>
          <cell r="F84">
            <v>0</v>
          </cell>
        </row>
        <row r="85">
          <cell r="C85" t="str">
            <v>6.b</v>
          </cell>
          <cell r="D85">
            <v>0</v>
          </cell>
          <cell r="F85">
            <v>0</v>
          </cell>
        </row>
        <row r="86">
          <cell r="C86" t="str">
            <v>7.1</v>
          </cell>
          <cell r="D86" t="str">
            <v>Increase energy efficiency</v>
          </cell>
          <cell r="F86">
            <v>1</v>
          </cell>
        </row>
        <row r="87">
          <cell r="C87" t="str">
            <v>7.1</v>
          </cell>
          <cell r="D87" t="str">
            <v>Reduce emissions intensity</v>
          </cell>
          <cell r="F87">
            <v>1</v>
          </cell>
        </row>
        <row r="88">
          <cell r="C88" t="str">
            <v>7.1</v>
          </cell>
          <cell r="D88" t="str">
            <v>Reduce emissions intensity</v>
          </cell>
          <cell r="F88">
            <v>1</v>
          </cell>
        </row>
        <row r="89">
          <cell r="C89" t="str">
            <v>7.1</v>
          </cell>
          <cell r="D89" t="str">
            <v>Reduce emissions intensity</v>
          </cell>
          <cell r="F89">
            <v>1</v>
          </cell>
        </row>
        <row r="90">
          <cell r="C90" t="str">
            <v>7.1</v>
          </cell>
          <cell r="D90" t="str">
            <v>Reduce emissions intensity</v>
          </cell>
          <cell r="F90">
            <v>-1</v>
          </cell>
        </row>
        <row r="91">
          <cell r="C91" t="str">
            <v>7.2</v>
          </cell>
          <cell r="D91" t="str">
            <v>Reduce emissions intensity</v>
          </cell>
          <cell r="F91">
            <v>1</v>
          </cell>
        </row>
        <row r="92">
          <cell r="C92" t="str">
            <v>7.2</v>
          </cell>
          <cell r="D92" t="str">
            <v>Reduce emissions intensity</v>
          </cell>
          <cell r="F92">
            <v>1</v>
          </cell>
        </row>
        <row r="93">
          <cell r="C93" t="str">
            <v>7.3</v>
          </cell>
          <cell r="D93" t="str">
            <v>Increase energy efficiency</v>
          </cell>
          <cell r="F93">
            <v>1</v>
          </cell>
        </row>
        <row r="94">
          <cell r="C94" t="str">
            <v>7.3</v>
          </cell>
          <cell r="D94" t="str">
            <v>Increase energy efficiency</v>
          </cell>
          <cell r="F94">
            <v>1</v>
          </cell>
        </row>
        <row r="95">
          <cell r="C95" t="str">
            <v>7.a</v>
          </cell>
          <cell r="D95">
            <v>0</v>
          </cell>
          <cell r="F95">
            <v>0</v>
          </cell>
        </row>
        <row r="96">
          <cell r="C96" t="str">
            <v>7.b</v>
          </cell>
          <cell r="D96" t="str">
            <v>Increase energy efficiency</v>
          </cell>
          <cell r="F96">
            <v>1</v>
          </cell>
        </row>
        <row r="97">
          <cell r="C97" t="str">
            <v>7.b</v>
          </cell>
          <cell r="D97" t="str">
            <v>Reduce emissions intensity</v>
          </cell>
          <cell r="F97">
            <v>1</v>
          </cell>
        </row>
        <row r="98">
          <cell r="C98" t="str">
            <v>8.1</v>
          </cell>
          <cell r="D98" t="str">
            <v>Reduce emissions intensity</v>
          </cell>
          <cell r="F98">
            <v>1</v>
          </cell>
        </row>
        <row r="99">
          <cell r="C99" t="str">
            <v>8.1</v>
          </cell>
          <cell r="D99" t="str">
            <v>Reduce emissions intensity</v>
          </cell>
          <cell r="F99">
            <v>1</v>
          </cell>
        </row>
        <row r="100">
          <cell r="C100" t="str">
            <v>8.1</v>
          </cell>
          <cell r="D100" t="str">
            <v>Reduce emissions intensity</v>
          </cell>
          <cell r="F100">
            <v>-1</v>
          </cell>
        </row>
        <row r="101">
          <cell r="C101" t="str">
            <v>8.2</v>
          </cell>
          <cell r="D101" t="str">
            <v>Increase energy efficiency</v>
          </cell>
          <cell r="F101">
            <v>1</v>
          </cell>
        </row>
        <row r="102">
          <cell r="C102" t="str">
            <v>8.2</v>
          </cell>
          <cell r="D102" t="str">
            <v>Reduce emissions intensity</v>
          </cell>
          <cell r="F102">
            <v>1</v>
          </cell>
        </row>
        <row r="103">
          <cell r="C103" t="str">
            <v>8.2</v>
          </cell>
          <cell r="D103" t="str">
            <v>Reduce emissions intensity</v>
          </cell>
          <cell r="F103">
            <v>1</v>
          </cell>
        </row>
        <row r="104">
          <cell r="C104" t="str">
            <v>8.2</v>
          </cell>
          <cell r="D104" t="str">
            <v>Reduce emissions intensity</v>
          </cell>
          <cell r="F104">
            <v>1</v>
          </cell>
        </row>
        <row r="105">
          <cell r="C105" t="str">
            <v>8.2</v>
          </cell>
          <cell r="D105" t="str">
            <v>Reduce emissions intensity</v>
          </cell>
          <cell r="F105">
            <v>-1</v>
          </cell>
        </row>
        <row r="106">
          <cell r="C106" t="str">
            <v>8.3</v>
          </cell>
          <cell r="D106" t="str">
            <v>Reduce emissions intensity</v>
          </cell>
          <cell r="F106">
            <v>1</v>
          </cell>
        </row>
        <row r="107">
          <cell r="C107" t="str">
            <v>8.3</v>
          </cell>
          <cell r="D107" t="str">
            <v>Reduce emissions intensity</v>
          </cell>
          <cell r="F107">
            <v>-1</v>
          </cell>
        </row>
        <row r="108">
          <cell r="C108" t="str">
            <v>8.3</v>
          </cell>
          <cell r="D108" t="str">
            <v>Increase energy efficiency</v>
          </cell>
          <cell r="F108">
            <v>1</v>
          </cell>
        </row>
        <row r="109">
          <cell r="C109" t="str">
            <v>8.3</v>
          </cell>
          <cell r="D109" t="str">
            <v>Reduce emissions intensity</v>
          </cell>
          <cell r="F109">
            <v>1</v>
          </cell>
        </row>
        <row r="110">
          <cell r="C110" t="str">
            <v>8.4</v>
          </cell>
          <cell r="D110" t="str">
            <v>Increase energy efficiency</v>
          </cell>
          <cell r="F110">
            <v>1</v>
          </cell>
        </row>
        <row r="111">
          <cell r="C111" t="str">
            <v>8.4</v>
          </cell>
          <cell r="D111" t="str">
            <v>Increase energy efficiency</v>
          </cell>
          <cell r="F111">
            <v>1</v>
          </cell>
        </row>
        <row r="112">
          <cell r="C112" t="str">
            <v>8.4</v>
          </cell>
          <cell r="D112" t="str">
            <v>Reduce emissions intensity</v>
          </cell>
          <cell r="F112">
            <v>1</v>
          </cell>
        </row>
        <row r="113">
          <cell r="C113" t="str">
            <v>8.4</v>
          </cell>
          <cell r="D113" t="str">
            <v>Reduce emissions intensity</v>
          </cell>
          <cell r="F113">
            <v>1</v>
          </cell>
        </row>
        <row r="114">
          <cell r="C114" t="str">
            <v>8.5</v>
          </cell>
          <cell r="D114" t="str">
            <v>Increase energy efficiency</v>
          </cell>
          <cell r="F114">
            <v>1</v>
          </cell>
        </row>
        <row r="115">
          <cell r="C115" t="str">
            <v>8.5</v>
          </cell>
          <cell r="D115" t="str">
            <v>Reduce emissions intensity</v>
          </cell>
          <cell r="F115">
            <v>1</v>
          </cell>
        </row>
        <row r="116">
          <cell r="C116" t="str">
            <v>8.5</v>
          </cell>
          <cell r="D116" t="str">
            <v>Reduce emissions intensity</v>
          </cell>
          <cell r="F116">
            <v>-1</v>
          </cell>
        </row>
        <row r="117">
          <cell r="C117" t="str">
            <v>8.6</v>
          </cell>
          <cell r="D117">
            <v>0</v>
          </cell>
          <cell r="F117">
            <v>0</v>
          </cell>
        </row>
        <row r="118">
          <cell r="C118" t="str">
            <v>8.7</v>
          </cell>
          <cell r="D118">
            <v>0</v>
          </cell>
          <cell r="F118">
            <v>0</v>
          </cell>
        </row>
        <row r="119">
          <cell r="C119" t="str">
            <v>8.8</v>
          </cell>
          <cell r="D119" t="str">
            <v>Increase energy efficiency</v>
          </cell>
          <cell r="F119">
            <v>1</v>
          </cell>
        </row>
        <row r="120">
          <cell r="C120" t="str">
            <v>8.8</v>
          </cell>
          <cell r="D120" t="str">
            <v>Reduce emissions intensity</v>
          </cell>
          <cell r="F120">
            <v>1</v>
          </cell>
        </row>
        <row r="121">
          <cell r="C121" t="str">
            <v>8.8</v>
          </cell>
          <cell r="D121" t="str">
            <v>Reduce emissions intensity</v>
          </cell>
          <cell r="F121">
            <v>-1</v>
          </cell>
        </row>
        <row r="122">
          <cell r="C122" t="str">
            <v>8.8</v>
          </cell>
          <cell r="D122" t="str">
            <v>Reduce emissions intensity</v>
          </cell>
          <cell r="F122">
            <v>1</v>
          </cell>
        </row>
        <row r="123">
          <cell r="C123" t="str">
            <v>8.9</v>
          </cell>
          <cell r="D123">
            <v>0</v>
          </cell>
          <cell r="F123">
            <v>0</v>
          </cell>
        </row>
        <row r="124">
          <cell r="C124" t="str">
            <v>8.10</v>
          </cell>
          <cell r="D124">
            <v>0</v>
          </cell>
          <cell r="F124">
            <v>0</v>
          </cell>
        </row>
        <row r="125">
          <cell r="C125" t="str">
            <v>8.a</v>
          </cell>
          <cell r="D125">
            <v>0</v>
          </cell>
          <cell r="F125">
            <v>0</v>
          </cell>
        </row>
        <row r="126">
          <cell r="C126" t="str">
            <v>8.b</v>
          </cell>
          <cell r="D126">
            <v>0</v>
          </cell>
          <cell r="F126">
            <v>0</v>
          </cell>
        </row>
        <row r="127">
          <cell r="C127" t="str">
            <v>9.1</v>
          </cell>
          <cell r="D127" t="str">
            <v>Increase energy efficiency</v>
          </cell>
          <cell r="F127">
            <v>1</v>
          </cell>
        </row>
        <row r="128">
          <cell r="C128" t="str">
            <v>9.1</v>
          </cell>
          <cell r="D128" t="str">
            <v>Reduce emissions intensity</v>
          </cell>
          <cell r="F128">
            <v>1</v>
          </cell>
        </row>
        <row r="129">
          <cell r="C129" t="str">
            <v>9.1</v>
          </cell>
          <cell r="D129" t="str">
            <v>Reduce emissions intensity</v>
          </cell>
          <cell r="F129">
            <v>1</v>
          </cell>
        </row>
        <row r="130">
          <cell r="C130" t="str">
            <v>9.1</v>
          </cell>
          <cell r="D130" t="str">
            <v>Reduce emissions intensity</v>
          </cell>
          <cell r="F130">
            <v>1</v>
          </cell>
        </row>
        <row r="131">
          <cell r="C131" t="str">
            <v>9.1</v>
          </cell>
          <cell r="D131" t="str">
            <v>Reduce emissions intensity</v>
          </cell>
          <cell r="F131">
            <v>-1</v>
          </cell>
        </row>
        <row r="132">
          <cell r="C132" t="str">
            <v>9.2</v>
          </cell>
          <cell r="D132" t="str">
            <v>Reduce emissions intensity</v>
          </cell>
          <cell r="F132">
            <v>1</v>
          </cell>
        </row>
        <row r="133">
          <cell r="C133" t="str">
            <v>9.2</v>
          </cell>
          <cell r="D133" t="str">
            <v>Reduce emissions intensity</v>
          </cell>
          <cell r="F133">
            <v>-1</v>
          </cell>
        </row>
        <row r="134">
          <cell r="C134" t="str">
            <v>9.2</v>
          </cell>
          <cell r="D134" t="str">
            <v>Increase energy efficiency</v>
          </cell>
          <cell r="F134">
            <v>1</v>
          </cell>
        </row>
        <row r="135">
          <cell r="C135" t="str">
            <v>9.2</v>
          </cell>
          <cell r="D135" t="str">
            <v>Reduce emissions intensity</v>
          </cell>
          <cell r="F135">
            <v>1</v>
          </cell>
        </row>
        <row r="136">
          <cell r="C136" t="str">
            <v>9.3</v>
          </cell>
          <cell r="D136">
            <v>0</v>
          </cell>
          <cell r="F136">
            <v>0</v>
          </cell>
        </row>
        <row r="137">
          <cell r="C137" t="str">
            <v>9.4</v>
          </cell>
          <cell r="D137" t="str">
            <v>Reduce emissions intensity</v>
          </cell>
          <cell r="F137">
            <v>1</v>
          </cell>
        </row>
        <row r="138">
          <cell r="C138" t="str">
            <v>9.4</v>
          </cell>
          <cell r="D138" t="str">
            <v>Reduce emissions intensity</v>
          </cell>
          <cell r="F138">
            <v>-1</v>
          </cell>
        </row>
        <row r="139">
          <cell r="C139" t="str">
            <v>9.4</v>
          </cell>
          <cell r="D139" t="str">
            <v>Increase energy efficiency</v>
          </cell>
          <cell r="F139">
            <v>1</v>
          </cell>
        </row>
        <row r="140">
          <cell r="C140" t="str">
            <v>9.4</v>
          </cell>
          <cell r="D140" t="str">
            <v>Reduce emissions intensity</v>
          </cell>
          <cell r="F140">
            <v>1</v>
          </cell>
        </row>
        <row r="141">
          <cell r="C141" t="str">
            <v>9.5</v>
          </cell>
          <cell r="D141" t="str">
            <v>Reduce emissions intensity</v>
          </cell>
          <cell r="F141">
            <v>1</v>
          </cell>
        </row>
        <row r="142">
          <cell r="C142" t="str">
            <v>9.5</v>
          </cell>
          <cell r="D142" t="str">
            <v>Reduce emissions intensity</v>
          </cell>
          <cell r="F142">
            <v>-1</v>
          </cell>
        </row>
        <row r="143">
          <cell r="C143" t="str">
            <v>9.5</v>
          </cell>
          <cell r="D143" t="str">
            <v>Increase energy efficiency</v>
          </cell>
          <cell r="F143">
            <v>1</v>
          </cell>
        </row>
        <row r="144">
          <cell r="C144" t="str">
            <v>9.5</v>
          </cell>
          <cell r="D144" t="str">
            <v>Reduce emissions intensity</v>
          </cell>
          <cell r="F144">
            <v>1</v>
          </cell>
        </row>
        <row r="145">
          <cell r="C145" t="str">
            <v>9.a</v>
          </cell>
          <cell r="D145">
            <v>0</v>
          </cell>
          <cell r="F145">
            <v>0</v>
          </cell>
        </row>
        <row r="146">
          <cell r="C146" t="str">
            <v>9.b</v>
          </cell>
          <cell r="D146" t="str">
            <v>Increase energy efficiency</v>
          </cell>
          <cell r="F146">
            <v>1</v>
          </cell>
        </row>
        <row r="147">
          <cell r="C147" t="str">
            <v>9.b</v>
          </cell>
          <cell r="D147" t="str">
            <v>Reduce emissions intensity</v>
          </cell>
          <cell r="F147">
            <v>1</v>
          </cell>
        </row>
        <row r="148">
          <cell r="C148" t="str">
            <v>9.b</v>
          </cell>
          <cell r="D148" t="str">
            <v>Reduce emissions intensity</v>
          </cell>
          <cell r="F148">
            <v>1</v>
          </cell>
        </row>
        <row r="149">
          <cell r="C149" t="str">
            <v>9.c</v>
          </cell>
          <cell r="D149">
            <v>0</v>
          </cell>
          <cell r="F149">
            <v>0</v>
          </cell>
        </row>
        <row r="150">
          <cell r="C150" t="str">
            <v>10.1</v>
          </cell>
          <cell r="D150" t="str">
            <v>Reduce emissions intensity</v>
          </cell>
          <cell r="F150">
            <v>1</v>
          </cell>
        </row>
        <row r="151">
          <cell r="C151" t="str">
            <v>10.2</v>
          </cell>
          <cell r="D151">
            <v>0</v>
          </cell>
          <cell r="F151">
            <v>0</v>
          </cell>
        </row>
        <row r="152">
          <cell r="C152" t="str">
            <v>10.3</v>
          </cell>
          <cell r="D152">
            <v>0</v>
          </cell>
          <cell r="F152">
            <v>0</v>
          </cell>
        </row>
        <row r="153">
          <cell r="C153" t="str">
            <v>10.4</v>
          </cell>
          <cell r="D153">
            <v>0</v>
          </cell>
          <cell r="F153">
            <v>0</v>
          </cell>
        </row>
        <row r="154">
          <cell r="C154" t="str">
            <v>10.5</v>
          </cell>
          <cell r="D154">
            <v>0</v>
          </cell>
          <cell r="F154">
            <v>0</v>
          </cell>
        </row>
        <row r="155">
          <cell r="C155" t="str">
            <v>10.6</v>
          </cell>
          <cell r="D155">
            <v>0</v>
          </cell>
          <cell r="F155">
            <v>0</v>
          </cell>
        </row>
        <row r="156">
          <cell r="C156" t="str">
            <v>10.7</v>
          </cell>
          <cell r="D156">
            <v>0</v>
          </cell>
          <cell r="F156">
            <v>0</v>
          </cell>
        </row>
        <row r="157">
          <cell r="C157" t="str">
            <v>10.a</v>
          </cell>
          <cell r="D157">
            <v>0</v>
          </cell>
          <cell r="F157">
            <v>0</v>
          </cell>
        </row>
        <row r="158">
          <cell r="C158" t="str">
            <v>10.b</v>
          </cell>
          <cell r="D158">
            <v>0</v>
          </cell>
          <cell r="F158">
            <v>0</v>
          </cell>
        </row>
        <row r="159">
          <cell r="C159" t="str">
            <v>10.c</v>
          </cell>
          <cell r="D159">
            <v>0</v>
          </cell>
          <cell r="F159">
            <v>0</v>
          </cell>
        </row>
        <row r="160">
          <cell r="C160" t="str">
            <v>11.1</v>
          </cell>
          <cell r="D160" t="str">
            <v>Increase energy efficiency</v>
          </cell>
          <cell r="F160">
            <v>1</v>
          </cell>
        </row>
        <row r="161">
          <cell r="C161" t="str">
            <v>11.1</v>
          </cell>
          <cell r="D161" t="str">
            <v>Reduce emissions intensity</v>
          </cell>
          <cell r="F161">
            <v>1</v>
          </cell>
        </row>
        <row r="162">
          <cell r="C162" t="str">
            <v>11.1</v>
          </cell>
          <cell r="D162" t="str">
            <v>Reduce emissions intensity</v>
          </cell>
          <cell r="F162">
            <v>-1</v>
          </cell>
        </row>
        <row r="163">
          <cell r="C163" t="str">
            <v>11.2</v>
          </cell>
          <cell r="D163" t="str">
            <v>Reduce emissions intensity</v>
          </cell>
          <cell r="F163">
            <v>1</v>
          </cell>
        </row>
        <row r="164">
          <cell r="C164" t="str">
            <v>11.3</v>
          </cell>
          <cell r="D164" t="str">
            <v>Reduce emissions intensity</v>
          </cell>
          <cell r="F164">
            <v>1</v>
          </cell>
        </row>
        <row r="165">
          <cell r="C165" t="str">
            <v>11.4</v>
          </cell>
          <cell r="D165" t="str">
            <v>Increase energy efficiency</v>
          </cell>
          <cell r="F165">
            <v>1</v>
          </cell>
        </row>
        <row r="166">
          <cell r="C166" t="str">
            <v>11.4</v>
          </cell>
          <cell r="D166" t="str">
            <v>Reduce emissions intensity</v>
          </cell>
          <cell r="F166">
            <v>-1</v>
          </cell>
        </row>
        <row r="167">
          <cell r="C167">
            <v>11.4</v>
          </cell>
          <cell r="D167" t="str">
            <v>Reduce emissions intensity</v>
          </cell>
          <cell r="F167">
            <v>-1</v>
          </cell>
        </row>
        <row r="168">
          <cell r="C168" t="str">
            <v>11.4</v>
          </cell>
          <cell r="D168" t="str">
            <v>Reduce emissions intensity</v>
          </cell>
          <cell r="F168">
            <v>-1</v>
          </cell>
        </row>
        <row r="169">
          <cell r="C169" t="str">
            <v>11.5</v>
          </cell>
          <cell r="D169">
            <v>0</v>
          </cell>
          <cell r="F169">
            <v>0</v>
          </cell>
        </row>
        <row r="170">
          <cell r="C170" t="str">
            <v>11.6</v>
          </cell>
          <cell r="D170" t="str">
            <v>Increase energy efficiency</v>
          </cell>
          <cell r="F170">
            <v>1</v>
          </cell>
        </row>
        <row r="171">
          <cell r="C171">
            <v>11.6</v>
          </cell>
          <cell r="D171" t="str">
            <v>Reduce emissions intensity</v>
          </cell>
          <cell r="F171">
            <v>1</v>
          </cell>
        </row>
        <row r="172">
          <cell r="C172" t="str">
            <v>11.6</v>
          </cell>
          <cell r="D172" t="str">
            <v>Reduce emissions intensity</v>
          </cell>
          <cell r="F172">
            <v>-1</v>
          </cell>
        </row>
        <row r="173">
          <cell r="C173" t="str">
            <v>11.6</v>
          </cell>
          <cell r="D173" t="str">
            <v>Reduce emissions intensity</v>
          </cell>
          <cell r="F173">
            <v>1</v>
          </cell>
        </row>
        <row r="174">
          <cell r="C174" t="str">
            <v>11.6</v>
          </cell>
          <cell r="D174" t="str">
            <v>Reduce emissions intensity</v>
          </cell>
          <cell r="F174">
            <v>-1</v>
          </cell>
        </row>
        <row r="175">
          <cell r="C175" t="str">
            <v>11.7</v>
          </cell>
          <cell r="D175">
            <v>0</v>
          </cell>
          <cell r="F175">
            <v>0</v>
          </cell>
        </row>
        <row r="176">
          <cell r="C176" t="str">
            <v>11.a</v>
          </cell>
          <cell r="D176">
            <v>0</v>
          </cell>
          <cell r="F176">
            <v>0</v>
          </cell>
        </row>
        <row r="177">
          <cell r="C177" t="str">
            <v>11.b</v>
          </cell>
          <cell r="D177" t="str">
            <v>Reduce emissions intensity</v>
          </cell>
          <cell r="F177">
            <v>1</v>
          </cell>
        </row>
        <row r="178">
          <cell r="C178" t="str">
            <v>11.c</v>
          </cell>
          <cell r="D178">
            <v>0</v>
          </cell>
          <cell r="F178">
            <v>0</v>
          </cell>
        </row>
        <row r="179">
          <cell r="C179" t="str">
            <v>12.1</v>
          </cell>
          <cell r="D179">
            <v>0</v>
          </cell>
          <cell r="F179">
            <v>0</v>
          </cell>
        </row>
        <row r="180">
          <cell r="C180" t="str">
            <v>12.2</v>
          </cell>
          <cell r="D180" t="str">
            <v>Increase energy efficiency</v>
          </cell>
          <cell r="F180">
            <v>1</v>
          </cell>
        </row>
        <row r="181">
          <cell r="C181" t="str">
            <v>12.2</v>
          </cell>
          <cell r="D181" t="str">
            <v>Reduce emissions intensity</v>
          </cell>
          <cell r="F181">
            <v>1</v>
          </cell>
        </row>
        <row r="182">
          <cell r="C182" t="str">
            <v>12.3</v>
          </cell>
          <cell r="D182" t="str">
            <v>Reduce emissions intensity</v>
          </cell>
          <cell r="F182">
            <v>1</v>
          </cell>
        </row>
        <row r="183">
          <cell r="C183" t="str">
            <v>12.4</v>
          </cell>
          <cell r="D183" t="str">
            <v>Increase energy efficiency</v>
          </cell>
          <cell r="F183">
            <v>1</v>
          </cell>
        </row>
        <row r="184">
          <cell r="C184" t="str">
            <v>12.4</v>
          </cell>
          <cell r="D184" t="str">
            <v>Reduce emissions intensity</v>
          </cell>
          <cell r="F184">
            <v>-1</v>
          </cell>
        </row>
        <row r="185">
          <cell r="C185" t="str">
            <v>12.4</v>
          </cell>
          <cell r="D185" t="str">
            <v>Reduce emissions intensity</v>
          </cell>
          <cell r="F185">
            <v>1</v>
          </cell>
        </row>
        <row r="186">
          <cell r="C186" t="str">
            <v>12.4</v>
          </cell>
          <cell r="D186" t="str">
            <v>Reduce emissions intensity</v>
          </cell>
          <cell r="F186">
            <v>-1</v>
          </cell>
        </row>
        <row r="187">
          <cell r="C187" t="str">
            <v>12.5</v>
          </cell>
          <cell r="D187" t="str">
            <v>Reduce emissions intensity</v>
          </cell>
          <cell r="F187">
            <v>-1</v>
          </cell>
        </row>
        <row r="188">
          <cell r="C188" t="str">
            <v>12.5</v>
          </cell>
          <cell r="D188" t="str">
            <v>Increase energy efficiency</v>
          </cell>
          <cell r="F188">
            <v>1</v>
          </cell>
        </row>
        <row r="189">
          <cell r="C189" t="str">
            <v>12.5</v>
          </cell>
          <cell r="D189" t="str">
            <v>Reduce emissions intensity</v>
          </cell>
          <cell r="F189">
            <v>1</v>
          </cell>
        </row>
        <row r="190">
          <cell r="C190" t="str">
            <v>12.5</v>
          </cell>
          <cell r="D190" t="str">
            <v>Reduce emissions intensity</v>
          </cell>
          <cell r="F190">
            <v>-1</v>
          </cell>
        </row>
        <row r="191">
          <cell r="C191" t="str">
            <v>12.6</v>
          </cell>
          <cell r="D191">
            <v>0</v>
          </cell>
          <cell r="F191">
            <v>0</v>
          </cell>
        </row>
        <row r="192">
          <cell r="C192" t="str">
            <v>12.7</v>
          </cell>
          <cell r="D192">
            <v>0</v>
          </cell>
          <cell r="F192">
            <v>0</v>
          </cell>
        </row>
        <row r="193">
          <cell r="C193" t="str">
            <v>12.8</v>
          </cell>
          <cell r="D193">
            <v>0</v>
          </cell>
          <cell r="F193">
            <v>0</v>
          </cell>
        </row>
        <row r="194">
          <cell r="C194" t="str">
            <v>12a</v>
          </cell>
          <cell r="D194">
            <v>0</v>
          </cell>
          <cell r="F194">
            <v>0</v>
          </cell>
        </row>
        <row r="195">
          <cell r="C195" t="str">
            <v>12b</v>
          </cell>
          <cell r="D195">
            <v>0</v>
          </cell>
          <cell r="F195">
            <v>0</v>
          </cell>
        </row>
        <row r="196">
          <cell r="C196" t="str">
            <v>12.c</v>
          </cell>
          <cell r="D196">
            <v>0</v>
          </cell>
          <cell r="F196">
            <v>0</v>
          </cell>
        </row>
        <row r="197">
          <cell r="C197" t="str">
            <v>13.1</v>
          </cell>
          <cell r="D197" t="str">
            <v>Reduce emissions intensity</v>
          </cell>
          <cell r="F197">
            <v>1</v>
          </cell>
        </row>
        <row r="198">
          <cell r="C198" t="str">
            <v>13.2</v>
          </cell>
          <cell r="D198">
            <v>0</v>
          </cell>
          <cell r="F198">
            <v>0</v>
          </cell>
        </row>
        <row r="199">
          <cell r="C199" t="str">
            <v>13.3</v>
          </cell>
          <cell r="D199">
            <v>0</v>
          </cell>
          <cell r="F199">
            <v>0</v>
          </cell>
        </row>
        <row r="200">
          <cell r="C200" t="str">
            <v>13.a</v>
          </cell>
          <cell r="D200">
            <v>0</v>
          </cell>
          <cell r="F200">
            <v>0</v>
          </cell>
        </row>
        <row r="201">
          <cell r="C201" t="str">
            <v>13.b</v>
          </cell>
          <cell r="D201">
            <v>0</v>
          </cell>
          <cell r="F201">
            <v>0</v>
          </cell>
        </row>
        <row r="202">
          <cell r="C202" t="str">
            <v>14.1</v>
          </cell>
          <cell r="D202" t="str">
            <v>Increase energy efficiency</v>
          </cell>
          <cell r="F202">
            <v>1</v>
          </cell>
        </row>
        <row r="203">
          <cell r="C203">
            <v>14.1</v>
          </cell>
          <cell r="D203" t="str">
            <v>Reduce emissions intensity</v>
          </cell>
          <cell r="F203">
            <v>-1</v>
          </cell>
        </row>
        <row r="204">
          <cell r="C204">
            <v>14.1</v>
          </cell>
          <cell r="D204" t="str">
            <v>Reduce emissions intensity</v>
          </cell>
          <cell r="F204">
            <v>-1</v>
          </cell>
        </row>
        <row r="205">
          <cell r="C205" t="str">
            <v>14.1</v>
          </cell>
          <cell r="D205" t="str">
            <v>Reduce emissions intensity</v>
          </cell>
          <cell r="F205">
            <v>-1</v>
          </cell>
        </row>
        <row r="206">
          <cell r="C206" t="str">
            <v>14.1</v>
          </cell>
          <cell r="D206" t="str">
            <v>Reduce emissions intensity</v>
          </cell>
          <cell r="F206">
            <v>1</v>
          </cell>
        </row>
        <row r="207">
          <cell r="C207" t="str">
            <v>14.1</v>
          </cell>
          <cell r="D207" t="str">
            <v>Reduce emissions intensity</v>
          </cell>
          <cell r="F207">
            <v>-1</v>
          </cell>
        </row>
        <row r="208">
          <cell r="C208" t="str">
            <v>14.2</v>
          </cell>
          <cell r="D208">
            <v>0</v>
          </cell>
          <cell r="F208">
            <v>0</v>
          </cell>
        </row>
        <row r="209">
          <cell r="C209" t="str">
            <v>14.3</v>
          </cell>
          <cell r="D209">
            <v>0</v>
          </cell>
          <cell r="F209">
            <v>0</v>
          </cell>
        </row>
        <row r="210">
          <cell r="C210" t="str">
            <v>14.4</v>
          </cell>
          <cell r="D210">
            <v>0</v>
          </cell>
          <cell r="F210">
            <v>0</v>
          </cell>
        </row>
        <row r="211">
          <cell r="C211" t="str">
            <v>14.5</v>
          </cell>
          <cell r="D211">
            <v>0</v>
          </cell>
          <cell r="F211">
            <v>0</v>
          </cell>
        </row>
        <row r="212">
          <cell r="C212" t="str">
            <v>14.6</v>
          </cell>
          <cell r="D212">
            <v>0</v>
          </cell>
          <cell r="F212">
            <v>0</v>
          </cell>
        </row>
        <row r="213">
          <cell r="C213" t="str">
            <v>14.7</v>
          </cell>
          <cell r="D213">
            <v>0</v>
          </cell>
          <cell r="F213">
            <v>0</v>
          </cell>
        </row>
        <row r="214">
          <cell r="C214" t="str">
            <v>14.a</v>
          </cell>
          <cell r="D214">
            <v>0</v>
          </cell>
          <cell r="F214">
            <v>0</v>
          </cell>
        </row>
        <row r="215">
          <cell r="C215" t="str">
            <v>14.b</v>
          </cell>
          <cell r="D215">
            <v>0</v>
          </cell>
          <cell r="F215">
            <v>0</v>
          </cell>
        </row>
        <row r="216">
          <cell r="C216" t="str">
            <v>14.c</v>
          </cell>
          <cell r="D216">
            <v>0</v>
          </cell>
          <cell r="F216">
            <v>0</v>
          </cell>
        </row>
        <row r="217">
          <cell r="C217" t="str">
            <v>15.1</v>
          </cell>
          <cell r="D217" t="str">
            <v>Increase energy efficiency</v>
          </cell>
          <cell r="F217">
            <v>1</v>
          </cell>
        </row>
        <row r="218">
          <cell r="C218" t="str">
            <v>15.1</v>
          </cell>
          <cell r="D218" t="str">
            <v>Reduce emissions intensity</v>
          </cell>
          <cell r="F218">
            <v>1</v>
          </cell>
        </row>
        <row r="219">
          <cell r="C219">
            <v>15.1</v>
          </cell>
          <cell r="D219" t="str">
            <v>Reduce emissions intensity</v>
          </cell>
          <cell r="F219">
            <v>1</v>
          </cell>
        </row>
        <row r="220">
          <cell r="C220" t="str">
            <v>15.1</v>
          </cell>
          <cell r="D220" t="str">
            <v>Reduce emissions intensity</v>
          </cell>
          <cell r="F220">
            <v>-1</v>
          </cell>
        </row>
        <row r="221">
          <cell r="C221">
            <v>15.1</v>
          </cell>
          <cell r="D221" t="str">
            <v>Reduce emissions intensity</v>
          </cell>
          <cell r="F221">
            <v>-1</v>
          </cell>
        </row>
        <row r="222">
          <cell r="C222" t="str">
            <v>15.1</v>
          </cell>
          <cell r="D222" t="str">
            <v>Reduce emissions intensity</v>
          </cell>
          <cell r="F222">
            <v>-1</v>
          </cell>
        </row>
        <row r="223">
          <cell r="C223" t="str">
            <v>15.3</v>
          </cell>
          <cell r="D223">
            <v>0</v>
          </cell>
          <cell r="F223">
            <v>0</v>
          </cell>
        </row>
        <row r="224">
          <cell r="C224" t="str">
            <v>15.4</v>
          </cell>
          <cell r="D224" t="str">
            <v>Increase energy efficiency</v>
          </cell>
          <cell r="F224">
            <v>1</v>
          </cell>
        </row>
        <row r="225">
          <cell r="C225">
            <v>15.4</v>
          </cell>
          <cell r="D225" t="str">
            <v>Reduce emissions intensity</v>
          </cell>
          <cell r="F225">
            <v>-1</v>
          </cell>
        </row>
        <row r="226">
          <cell r="C226" t="str">
            <v>15.4</v>
          </cell>
          <cell r="D226" t="str">
            <v>Reduce emissions intensity</v>
          </cell>
          <cell r="F226">
            <v>-1</v>
          </cell>
        </row>
        <row r="227">
          <cell r="C227" t="str">
            <v>15.5</v>
          </cell>
          <cell r="D227" t="str">
            <v>Reduce emissions intensity</v>
          </cell>
          <cell r="F227">
            <v>-1</v>
          </cell>
        </row>
        <row r="228">
          <cell r="C228" t="str">
            <v>15.5</v>
          </cell>
          <cell r="D228" t="str">
            <v>Increase energy efficiency</v>
          </cell>
          <cell r="F228">
            <v>1</v>
          </cell>
        </row>
        <row r="229">
          <cell r="C229">
            <v>15.5</v>
          </cell>
          <cell r="D229" t="str">
            <v>Reduce emissions intensity</v>
          </cell>
          <cell r="F229">
            <v>-1</v>
          </cell>
        </row>
        <row r="230">
          <cell r="C230" t="str">
            <v>15.5</v>
          </cell>
          <cell r="D230" t="str">
            <v>Reduce emissions intensity</v>
          </cell>
          <cell r="F230">
            <v>-1</v>
          </cell>
        </row>
        <row r="231">
          <cell r="C231" t="str">
            <v>15.6</v>
          </cell>
          <cell r="D231">
            <v>0</v>
          </cell>
          <cell r="F231">
            <v>0</v>
          </cell>
        </row>
        <row r="232">
          <cell r="C232" t="str">
            <v>15.7</v>
          </cell>
          <cell r="D232">
            <v>0</v>
          </cell>
          <cell r="F232">
            <v>0</v>
          </cell>
        </row>
        <row r="233">
          <cell r="C233" t="str">
            <v>15.8</v>
          </cell>
          <cell r="D233">
            <v>0</v>
          </cell>
          <cell r="F233">
            <v>0</v>
          </cell>
        </row>
        <row r="234">
          <cell r="C234" t="str">
            <v>15.9</v>
          </cell>
          <cell r="D234">
            <v>0</v>
          </cell>
          <cell r="F234">
            <v>0</v>
          </cell>
        </row>
        <row r="235">
          <cell r="C235" t="str">
            <v>15.a</v>
          </cell>
          <cell r="D235">
            <v>0</v>
          </cell>
          <cell r="F235">
            <v>0</v>
          </cell>
        </row>
        <row r="236">
          <cell r="C236" t="str">
            <v>15.b</v>
          </cell>
          <cell r="D236">
            <v>0</v>
          </cell>
          <cell r="F236">
            <v>0</v>
          </cell>
        </row>
        <row r="237">
          <cell r="C237" t="str">
            <v>15.c</v>
          </cell>
          <cell r="D237">
            <v>0</v>
          </cell>
          <cell r="F237">
            <v>0</v>
          </cell>
        </row>
        <row r="238">
          <cell r="C238" t="str">
            <v>16.1</v>
          </cell>
          <cell r="D238">
            <v>0</v>
          </cell>
          <cell r="F238">
            <v>0</v>
          </cell>
        </row>
        <row r="239">
          <cell r="C239" t="str">
            <v>16.2</v>
          </cell>
          <cell r="D239">
            <v>0</v>
          </cell>
          <cell r="F239">
            <v>0</v>
          </cell>
        </row>
        <row r="240">
          <cell r="C240" t="str">
            <v>16.3</v>
          </cell>
          <cell r="D240">
            <v>0</v>
          </cell>
          <cell r="F240">
            <v>0</v>
          </cell>
        </row>
        <row r="241">
          <cell r="C241" t="str">
            <v>16.4</v>
          </cell>
          <cell r="D241">
            <v>0</v>
          </cell>
          <cell r="F241">
            <v>0</v>
          </cell>
        </row>
        <row r="242">
          <cell r="C242" t="str">
            <v>16.5</v>
          </cell>
          <cell r="D242">
            <v>0</v>
          </cell>
          <cell r="F242">
            <v>0</v>
          </cell>
        </row>
        <row r="243">
          <cell r="C243" t="str">
            <v>16.6</v>
          </cell>
          <cell r="D243">
            <v>0</v>
          </cell>
          <cell r="F243">
            <v>0</v>
          </cell>
        </row>
        <row r="244">
          <cell r="C244" t="str">
            <v>16.7</v>
          </cell>
          <cell r="D244" t="str">
            <v>Reduce emissions intensity</v>
          </cell>
          <cell r="F244">
            <v>1</v>
          </cell>
        </row>
        <row r="245">
          <cell r="C245" t="str">
            <v>16.8</v>
          </cell>
          <cell r="D245">
            <v>0</v>
          </cell>
          <cell r="F245">
            <v>0</v>
          </cell>
        </row>
        <row r="246">
          <cell r="C246" t="str">
            <v>16.9</v>
          </cell>
          <cell r="D246">
            <v>0</v>
          </cell>
          <cell r="F246">
            <v>0</v>
          </cell>
        </row>
        <row r="247">
          <cell r="C247" t="str">
            <v>16.10</v>
          </cell>
          <cell r="D247">
            <v>0</v>
          </cell>
          <cell r="F247">
            <v>0</v>
          </cell>
        </row>
        <row r="248">
          <cell r="C248" t="str">
            <v>16.a</v>
          </cell>
          <cell r="D248">
            <v>0</v>
          </cell>
          <cell r="F248">
            <v>0</v>
          </cell>
        </row>
        <row r="249">
          <cell r="C249" t="str">
            <v>16.b</v>
          </cell>
          <cell r="D249">
            <v>0</v>
          </cell>
          <cell r="F249">
            <v>0</v>
          </cell>
        </row>
        <row r="250">
          <cell r="C250" t="str">
            <v>17.1</v>
          </cell>
          <cell r="D250">
            <v>0</v>
          </cell>
          <cell r="F250">
            <v>0</v>
          </cell>
        </row>
        <row r="251">
          <cell r="C251" t="str">
            <v>17.2</v>
          </cell>
          <cell r="D251">
            <v>0</v>
          </cell>
          <cell r="F251">
            <v>0</v>
          </cell>
        </row>
        <row r="252">
          <cell r="C252" t="str">
            <v>17.3</v>
          </cell>
          <cell r="D252">
            <v>0</v>
          </cell>
          <cell r="F252">
            <v>0</v>
          </cell>
        </row>
        <row r="253">
          <cell r="C253" t="str">
            <v>17.4</v>
          </cell>
          <cell r="D253">
            <v>0</v>
          </cell>
          <cell r="F253">
            <v>0</v>
          </cell>
        </row>
        <row r="254">
          <cell r="C254" t="str">
            <v>17.5</v>
          </cell>
          <cell r="D254">
            <v>0</v>
          </cell>
          <cell r="F254">
            <v>0</v>
          </cell>
        </row>
        <row r="255">
          <cell r="C255" t="str">
            <v>17.6</v>
          </cell>
          <cell r="D255">
            <v>0</v>
          </cell>
          <cell r="F255">
            <v>0</v>
          </cell>
        </row>
        <row r="256">
          <cell r="C256" t="str">
            <v>17.7</v>
          </cell>
          <cell r="D256">
            <v>0</v>
          </cell>
          <cell r="F256">
            <v>0</v>
          </cell>
        </row>
        <row r="257">
          <cell r="C257" t="str">
            <v>17.8</v>
          </cell>
          <cell r="D257">
            <v>0</v>
          </cell>
          <cell r="F257">
            <v>0</v>
          </cell>
        </row>
        <row r="258">
          <cell r="C258" t="str">
            <v>17.9</v>
          </cell>
          <cell r="D258">
            <v>0</v>
          </cell>
          <cell r="F258">
            <v>0</v>
          </cell>
        </row>
        <row r="259">
          <cell r="C259" t="str">
            <v>17.10</v>
          </cell>
          <cell r="D259">
            <v>0</v>
          </cell>
          <cell r="F259">
            <v>0</v>
          </cell>
        </row>
        <row r="260">
          <cell r="C260" t="str">
            <v>17.11</v>
          </cell>
          <cell r="D260">
            <v>0</v>
          </cell>
          <cell r="F260">
            <v>0</v>
          </cell>
        </row>
        <row r="261">
          <cell r="C261" t="str">
            <v>17.12</v>
          </cell>
          <cell r="D261">
            <v>0</v>
          </cell>
          <cell r="F261">
            <v>0</v>
          </cell>
        </row>
        <row r="262">
          <cell r="C262" t="str">
            <v>17.13</v>
          </cell>
          <cell r="D262">
            <v>0</v>
          </cell>
          <cell r="F262">
            <v>0</v>
          </cell>
        </row>
        <row r="263">
          <cell r="C263" t="str">
            <v>17.14</v>
          </cell>
          <cell r="D263">
            <v>0</v>
          </cell>
          <cell r="F263">
            <v>0</v>
          </cell>
        </row>
        <row r="264">
          <cell r="C264" t="str">
            <v>17.15</v>
          </cell>
          <cell r="D264">
            <v>0</v>
          </cell>
          <cell r="F264">
            <v>0</v>
          </cell>
        </row>
        <row r="265">
          <cell r="C265" t="str">
            <v>17.16</v>
          </cell>
          <cell r="D265">
            <v>0</v>
          </cell>
          <cell r="F265">
            <v>0</v>
          </cell>
        </row>
        <row r="266">
          <cell r="C266" t="str">
            <v>17.17</v>
          </cell>
          <cell r="D266">
            <v>0</v>
          </cell>
          <cell r="F266">
            <v>0</v>
          </cell>
        </row>
        <row r="267">
          <cell r="C267" t="str">
            <v>17.18</v>
          </cell>
          <cell r="D267">
            <v>0</v>
          </cell>
          <cell r="F267">
            <v>0</v>
          </cell>
        </row>
        <row r="268">
          <cell r="C268" t="str">
            <v>17.19</v>
          </cell>
          <cell r="D268">
            <v>0</v>
          </cell>
          <cell r="F268">
            <v>0</v>
          </cell>
        </row>
      </sheetData>
      <sheetData sheetId="5">
        <row r="5">
          <cell r="C5" t="str">
            <v>1.1</v>
          </cell>
          <cell r="D5">
            <v>0</v>
          </cell>
          <cell r="F5">
            <v>0</v>
          </cell>
        </row>
        <row r="6">
          <cell r="C6" t="str">
            <v>1.2</v>
          </cell>
          <cell r="D6">
            <v>0</v>
          </cell>
          <cell r="F6">
            <v>0</v>
          </cell>
        </row>
        <row r="7">
          <cell r="C7" t="str">
            <v>1.3</v>
          </cell>
          <cell r="D7">
            <v>0</v>
          </cell>
          <cell r="F7">
            <v>0</v>
          </cell>
        </row>
        <row r="8">
          <cell r="C8" t="str">
            <v>1.4</v>
          </cell>
          <cell r="D8">
            <v>0</v>
          </cell>
          <cell r="F8">
            <v>0</v>
          </cell>
        </row>
        <row r="9">
          <cell r="C9" t="str">
            <v>1.5</v>
          </cell>
          <cell r="D9">
            <v>0</v>
          </cell>
          <cell r="F9">
            <v>0</v>
          </cell>
        </row>
        <row r="10">
          <cell r="C10" t="str">
            <v>1.a</v>
          </cell>
          <cell r="D10">
            <v>0</v>
          </cell>
          <cell r="F10">
            <v>0</v>
          </cell>
        </row>
        <row r="11">
          <cell r="C11" t="str">
            <v>1.b</v>
          </cell>
          <cell r="D11">
            <v>0</v>
          </cell>
          <cell r="F11">
            <v>0</v>
          </cell>
        </row>
        <row r="12">
          <cell r="C12" t="str">
            <v>2.1</v>
          </cell>
          <cell r="D12" t="str">
            <v>Reduce emissions intensity</v>
          </cell>
          <cell r="F12">
            <v>-1</v>
          </cell>
        </row>
        <row r="13">
          <cell r="C13" t="str">
            <v>2.2</v>
          </cell>
          <cell r="D13">
            <v>0</v>
          </cell>
          <cell r="F13">
            <v>0</v>
          </cell>
        </row>
        <row r="14">
          <cell r="C14" t="str">
            <v>2.3</v>
          </cell>
          <cell r="D14">
            <v>0</v>
          </cell>
          <cell r="F14">
            <v>0</v>
          </cell>
        </row>
        <row r="15">
          <cell r="C15" t="str">
            <v>2.4</v>
          </cell>
          <cell r="D15" t="str">
            <v>Changing activity</v>
          </cell>
          <cell r="F15">
            <v>1</v>
          </cell>
        </row>
        <row r="16">
          <cell r="C16" t="str">
            <v>2.4</v>
          </cell>
          <cell r="D16" t="str">
            <v>Changing activity</v>
          </cell>
          <cell r="F16">
            <v>1</v>
          </cell>
        </row>
        <row r="17">
          <cell r="C17" t="str">
            <v>2.4</v>
          </cell>
          <cell r="D17" t="str">
            <v>Reduce emissions intensity</v>
          </cell>
          <cell r="F17">
            <v>1</v>
          </cell>
        </row>
        <row r="18">
          <cell r="C18" t="str">
            <v>2.4</v>
          </cell>
          <cell r="D18" t="str">
            <v>Increase energy efficiency</v>
          </cell>
          <cell r="F18">
            <v>1</v>
          </cell>
        </row>
        <row r="19">
          <cell r="C19" t="str">
            <v>2.5</v>
          </cell>
          <cell r="D19">
            <v>0</v>
          </cell>
          <cell r="F19">
            <v>0</v>
          </cell>
        </row>
        <row r="20">
          <cell r="C20" t="str">
            <v>2.a</v>
          </cell>
          <cell r="D20" t="str">
            <v>Reduce emissions intensity</v>
          </cell>
          <cell r="F20">
            <v>1</v>
          </cell>
        </row>
        <row r="21">
          <cell r="C21" t="str">
            <v>2.b</v>
          </cell>
          <cell r="D21">
            <v>0</v>
          </cell>
          <cell r="F21">
            <v>0</v>
          </cell>
        </row>
        <row r="22">
          <cell r="C22" t="str">
            <v>2.c</v>
          </cell>
          <cell r="D22">
            <v>0</v>
          </cell>
          <cell r="F22">
            <v>0</v>
          </cell>
        </row>
        <row r="23">
          <cell r="C23" t="str">
            <v>3.1</v>
          </cell>
          <cell r="D23">
            <v>0</v>
          </cell>
          <cell r="F23">
            <v>0</v>
          </cell>
        </row>
        <row r="24">
          <cell r="C24" t="str">
            <v>3.2</v>
          </cell>
          <cell r="D24">
            <v>0</v>
          </cell>
          <cell r="F24">
            <v>0</v>
          </cell>
        </row>
        <row r="25">
          <cell r="C25" t="str">
            <v>3.3</v>
          </cell>
          <cell r="D25">
            <v>0</v>
          </cell>
          <cell r="F25">
            <v>0</v>
          </cell>
        </row>
        <row r="26">
          <cell r="C26" t="str">
            <v>3.4</v>
          </cell>
          <cell r="D26" t="str">
            <v>Changing activity</v>
          </cell>
          <cell r="F26">
            <v>1</v>
          </cell>
        </row>
        <row r="27">
          <cell r="C27" t="str">
            <v>3.4</v>
          </cell>
          <cell r="D27" t="str">
            <v>Changing activity</v>
          </cell>
          <cell r="F27">
            <v>1</v>
          </cell>
        </row>
        <row r="28">
          <cell r="C28" t="str">
            <v>3.4</v>
          </cell>
          <cell r="D28" t="str">
            <v>Changing activity</v>
          </cell>
          <cell r="F28">
            <v>1</v>
          </cell>
        </row>
        <row r="29">
          <cell r="C29" t="str">
            <v>3.4</v>
          </cell>
          <cell r="D29" t="str">
            <v>Increase energy efficiency</v>
          </cell>
          <cell r="F29">
            <v>1</v>
          </cell>
        </row>
        <row r="30">
          <cell r="C30" t="str">
            <v>3.4</v>
          </cell>
          <cell r="D30" t="str">
            <v>Reduce emissions intensity</v>
          </cell>
          <cell r="F30">
            <v>1</v>
          </cell>
        </row>
        <row r="31">
          <cell r="C31" t="str">
            <v>3.4</v>
          </cell>
          <cell r="D31" t="str">
            <v>Reduce emissions intensity</v>
          </cell>
          <cell r="F31">
            <v>1</v>
          </cell>
        </row>
        <row r="32">
          <cell r="C32" t="str">
            <v>3.5</v>
          </cell>
          <cell r="D32">
            <v>0</v>
          </cell>
          <cell r="F32">
            <v>0</v>
          </cell>
        </row>
        <row r="33">
          <cell r="C33" t="str">
            <v>3.6</v>
          </cell>
          <cell r="D33" t="str">
            <v>Changing activity</v>
          </cell>
          <cell r="F33">
            <v>1</v>
          </cell>
        </row>
        <row r="34">
          <cell r="C34" t="str">
            <v>3.6</v>
          </cell>
          <cell r="D34" t="str">
            <v>Changing activity</v>
          </cell>
          <cell r="F34">
            <v>1</v>
          </cell>
        </row>
        <row r="35">
          <cell r="C35" t="str">
            <v>3.6</v>
          </cell>
          <cell r="D35" t="str">
            <v>Changing activity</v>
          </cell>
          <cell r="F35">
            <v>1</v>
          </cell>
        </row>
        <row r="36">
          <cell r="C36" t="str">
            <v>3.6</v>
          </cell>
          <cell r="D36" t="str">
            <v>Reduce emissions intensity</v>
          </cell>
          <cell r="F36">
            <v>-1</v>
          </cell>
        </row>
        <row r="37">
          <cell r="C37" t="str">
            <v>3.6</v>
          </cell>
          <cell r="D37" t="str">
            <v>Reduce emissions intensity</v>
          </cell>
          <cell r="F37">
            <v>-1</v>
          </cell>
        </row>
        <row r="38">
          <cell r="C38" t="str">
            <v>3.7</v>
          </cell>
          <cell r="D38">
            <v>0</v>
          </cell>
          <cell r="F38">
            <v>0</v>
          </cell>
        </row>
        <row r="39">
          <cell r="C39" t="str">
            <v>3.8</v>
          </cell>
          <cell r="D39">
            <v>0</v>
          </cell>
          <cell r="F39">
            <v>0</v>
          </cell>
        </row>
        <row r="40">
          <cell r="C40" t="str">
            <v>3.9</v>
          </cell>
          <cell r="D40" t="str">
            <v>Changing activity</v>
          </cell>
          <cell r="F40">
            <v>1</v>
          </cell>
        </row>
        <row r="41">
          <cell r="C41" t="str">
            <v>3.9</v>
          </cell>
          <cell r="D41" t="str">
            <v>Changing activity</v>
          </cell>
          <cell r="F41">
            <v>1</v>
          </cell>
        </row>
        <row r="42">
          <cell r="C42" t="str">
            <v>3.9</v>
          </cell>
          <cell r="D42" t="str">
            <v>Changing activity</v>
          </cell>
          <cell r="F42">
            <v>1</v>
          </cell>
        </row>
        <row r="43">
          <cell r="C43" t="str">
            <v>3.9</v>
          </cell>
          <cell r="D43" t="str">
            <v>Increase energy efficiency</v>
          </cell>
          <cell r="F43">
            <v>1</v>
          </cell>
        </row>
        <row r="44">
          <cell r="C44" t="str">
            <v>3.9</v>
          </cell>
          <cell r="D44" t="str">
            <v>Reduce emissions intensity</v>
          </cell>
          <cell r="F44">
            <v>1</v>
          </cell>
        </row>
        <row r="45">
          <cell r="C45" t="str">
            <v>3.9</v>
          </cell>
          <cell r="D45" t="str">
            <v>Reduce emissions intensity</v>
          </cell>
          <cell r="F45">
            <v>1</v>
          </cell>
        </row>
        <row r="46">
          <cell r="C46" t="str">
            <v>3.a</v>
          </cell>
          <cell r="D46">
            <v>0</v>
          </cell>
          <cell r="F46">
            <v>0</v>
          </cell>
        </row>
        <row r="47">
          <cell r="C47" t="str">
            <v>3.b</v>
          </cell>
          <cell r="D47">
            <v>0</v>
          </cell>
          <cell r="F47">
            <v>0</v>
          </cell>
        </row>
        <row r="48">
          <cell r="C48" t="str">
            <v>3.c</v>
          </cell>
          <cell r="D48">
            <v>0</v>
          </cell>
          <cell r="F48">
            <v>0</v>
          </cell>
        </row>
        <row r="49">
          <cell r="C49" t="str">
            <v>3.d</v>
          </cell>
          <cell r="D49">
            <v>0</v>
          </cell>
          <cell r="F49">
            <v>0</v>
          </cell>
        </row>
        <row r="50">
          <cell r="C50" t="str">
            <v>4.1</v>
          </cell>
          <cell r="D50">
            <v>0</v>
          </cell>
          <cell r="F50">
            <v>0</v>
          </cell>
        </row>
        <row r="51">
          <cell r="C51" t="str">
            <v>4.2</v>
          </cell>
          <cell r="D51">
            <v>0</v>
          </cell>
          <cell r="F51">
            <v>0</v>
          </cell>
        </row>
        <row r="52">
          <cell r="C52" t="str">
            <v>4.3</v>
          </cell>
          <cell r="D52">
            <v>0</v>
          </cell>
          <cell r="F52">
            <v>0</v>
          </cell>
        </row>
        <row r="53">
          <cell r="C53" t="str">
            <v>4.4</v>
          </cell>
          <cell r="D53">
            <v>0</v>
          </cell>
          <cell r="F53">
            <v>0</v>
          </cell>
        </row>
        <row r="54">
          <cell r="C54" t="str">
            <v>4.5</v>
          </cell>
          <cell r="D54">
            <v>0</v>
          </cell>
          <cell r="F54">
            <v>0</v>
          </cell>
        </row>
        <row r="55">
          <cell r="C55" t="str">
            <v>4.6</v>
          </cell>
          <cell r="D55">
            <v>0</v>
          </cell>
          <cell r="F55">
            <v>0</v>
          </cell>
        </row>
        <row r="56">
          <cell r="C56" t="str">
            <v>4.7</v>
          </cell>
          <cell r="D56">
            <v>0</v>
          </cell>
          <cell r="F56">
            <v>0</v>
          </cell>
        </row>
        <row r="57">
          <cell r="C57" t="str">
            <v>4.a</v>
          </cell>
          <cell r="D57">
            <v>0</v>
          </cell>
          <cell r="F57">
            <v>0</v>
          </cell>
        </row>
        <row r="58">
          <cell r="C58" t="str">
            <v>4.b</v>
          </cell>
          <cell r="D58">
            <v>0</v>
          </cell>
          <cell r="F58">
            <v>0</v>
          </cell>
        </row>
        <row r="59">
          <cell r="C59" t="str">
            <v>4.c</v>
          </cell>
          <cell r="D59">
            <v>0</v>
          </cell>
          <cell r="F59">
            <v>0</v>
          </cell>
        </row>
        <row r="60">
          <cell r="C60" t="str">
            <v>5.1</v>
          </cell>
          <cell r="D60">
            <v>0</v>
          </cell>
          <cell r="F60">
            <v>0</v>
          </cell>
        </row>
        <row r="61">
          <cell r="C61" t="str">
            <v>5.2</v>
          </cell>
          <cell r="D61">
            <v>0</v>
          </cell>
          <cell r="F61">
            <v>0</v>
          </cell>
        </row>
        <row r="62">
          <cell r="C62" t="str">
            <v>5.3</v>
          </cell>
          <cell r="D62">
            <v>0</v>
          </cell>
          <cell r="F62">
            <v>0</v>
          </cell>
        </row>
        <row r="63">
          <cell r="C63" t="str">
            <v>5.4</v>
          </cell>
          <cell r="D63">
            <v>0</v>
          </cell>
          <cell r="F63">
            <v>0</v>
          </cell>
        </row>
        <row r="64">
          <cell r="C64" t="str">
            <v>5.5</v>
          </cell>
          <cell r="D64">
            <v>0</v>
          </cell>
          <cell r="F64">
            <v>0</v>
          </cell>
        </row>
        <row r="65">
          <cell r="C65" t="str">
            <v>5.6</v>
          </cell>
          <cell r="D65">
            <v>0</v>
          </cell>
          <cell r="F65">
            <v>0</v>
          </cell>
        </row>
        <row r="66">
          <cell r="C66" t="str">
            <v>5.a</v>
          </cell>
          <cell r="D66">
            <v>0</v>
          </cell>
          <cell r="F66">
            <v>0</v>
          </cell>
        </row>
        <row r="67">
          <cell r="C67" t="str">
            <v>5.b</v>
          </cell>
          <cell r="D67">
            <v>0</v>
          </cell>
          <cell r="F67">
            <v>0</v>
          </cell>
        </row>
        <row r="68">
          <cell r="C68" t="str">
            <v>5.c</v>
          </cell>
          <cell r="D68">
            <v>0</v>
          </cell>
          <cell r="F68">
            <v>0</v>
          </cell>
        </row>
        <row r="69">
          <cell r="C69" t="str">
            <v>6.1</v>
          </cell>
          <cell r="D69">
            <v>0</v>
          </cell>
          <cell r="F69">
            <v>0</v>
          </cell>
        </row>
        <row r="70">
          <cell r="C70" t="str">
            <v>6.2</v>
          </cell>
          <cell r="D70">
            <v>0</v>
          </cell>
          <cell r="F70">
            <v>0</v>
          </cell>
        </row>
        <row r="71">
          <cell r="C71" t="str">
            <v>6.3</v>
          </cell>
          <cell r="D71" t="str">
            <v>Changing activity</v>
          </cell>
          <cell r="F71">
            <v>1</v>
          </cell>
        </row>
        <row r="72">
          <cell r="C72" t="str">
            <v>6.4</v>
          </cell>
          <cell r="D72" t="str">
            <v>Changing activity</v>
          </cell>
          <cell r="F72">
            <v>1</v>
          </cell>
        </row>
        <row r="73">
          <cell r="C73" t="str">
            <v>6.4</v>
          </cell>
          <cell r="D73" t="str">
            <v>Changing activity</v>
          </cell>
          <cell r="F73">
            <v>1</v>
          </cell>
        </row>
        <row r="74">
          <cell r="C74" t="str">
            <v>6.4</v>
          </cell>
          <cell r="D74" t="str">
            <v>Increase energy efficiency</v>
          </cell>
          <cell r="F74">
            <v>1</v>
          </cell>
        </row>
        <row r="75">
          <cell r="C75" t="str">
            <v>6.4</v>
          </cell>
          <cell r="D75" t="str">
            <v>Reduce emissions intensity</v>
          </cell>
          <cell r="F75">
            <v>-1</v>
          </cell>
        </row>
        <row r="76">
          <cell r="C76" t="str">
            <v>6.5</v>
          </cell>
          <cell r="D76">
            <v>0</v>
          </cell>
          <cell r="F76">
            <v>0</v>
          </cell>
        </row>
        <row r="77">
          <cell r="C77" t="str">
            <v>6.6</v>
          </cell>
          <cell r="D77" t="str">
            <v>Changing activity</v>
          </cell>
          <cell r="F77">
            <v>1</v>
          </cell>
        </row>
        <row r="78">
          <cell r="C78" t="str">
            <v>6.6</v>
          </cell>
          <cell r="D78" t="str">
            <v>Changing activity</v>
          </cell>
          <cell r="F78">
            <v>1</v>
          </cell>
        </row>
        <row r="79">
          <cell r="C79" t="str">
            <v>6.6</v>
          </cell>
          <cell r="D79" t="str">
            <v>Increase energy efficiency</v>
          </cell>
          <cell r="F79">
            <v>1</v>
          </cell>
        </row>
        <row r="80">
          <cell r="C80" t="str">
            <v>6.a</v>
          </cell>
          <cell r="D80">
            <v>0</v>
          </cell>
          <cell r="F80">
            <v>0</v>
          </cell>
        </row>
        <row r="81">
          <cell r="C81" t="str">
            <v>6.b</v>
          </cell>
          <cell r="D81">
            <v>0</v>
          </cell>
          <cell r="F81">
            <v>0</v>
          </cell>
        </row>
        <row r="82">
          <cell r="C82" t="str">
            <v>7.1</v>
          </cell>
          <cell r="D82" t="str">
            <v>Changing activity</v>
          </cell>
          <cell r="F82">
            <v>1</v>
          </cell>
        </row>
        <row r="83">
          <cell r="C83" t="str">
            <v>7.1</v>
          </cell>
          <cell r="D83" t="str">
            <v>Changing activity</v>
          </cell>
          <cell r="F83">
            <v>-1</v>
          </cell>
        </row>
        <row r="84">
          <cell r="C84" t="str">
            <v>7.1</v>
          </cell>
          <cell r="D84" t="str">
            <v>Increase energy efficiency</v>
          </cell>
          <cell r="F84">
            <v>1</v>
          </cell>
        </row>
        <row r="85">
          <cell r="C85" t="str">
            <v>7.1</v>
          </cell>
          <cell r="D85" t="str">
            <v>Reduce emissions intensity</v>
          </cell>
          <cell r="F85">
            <v>-1</v>
          </cell>
        </row>
        <row r="86">
          <cell r="C86" t="str">
            <v>7.1</v>
          </cell>
          <cell r="D86" t="str">
            <v>Reduce emissions intensity</v>
          </cell>
          <cell r="F86">
            <v>1</v>
          </cell>
        </row>
        <row r="87">
          <cell r="C87" t="str">
            <v>7.2</v>
          </cell>
          <cell r="D87" t="str">
            <v>Reduce emissions intensity</v>
          </cell>
          <cell r="F87">
            <v>1</v>
          </cell>
        </row>
        <row r="88">
          <cell r="C88" t="str">
            <v>7.3</v>
          </cell>
          <cell r="D88" t="str">
            <v>Increase energy efficiency</v>
          </cell>
          <cell r="F88">
            <v>1</v>
          </cell>
        </row>
        <row r="89">
          <cell r="C89" t="str">
            <v>7.3</v>
          </cell>
          <cell r="D89" t="str">
            <v>Increase energy efficiency</v>
          </cell>
          <cell r="F89">
            <v>1</v>
          </cell>
        </row>
        <row r="90">
          <cell r="C90" t="str">
            <v>7.a</v>
          </cell>
          <cell r="D90">
            <v>0</v>
          </cell>
          <cell r="F90">
            <v>0</v>
          </cell>
        </row>
        <row r="91">
          <cell r="C91" t="str">
            <v>7.b</v>
          </cell>
          <cell r="D91" t="str">
            <v>Changing activity</v>
          </cell>
          <cell r="F91">
            <v>1</v>
          </cell>
        </row>
        <row r="92">
          <cell r="C92" t="str">
            <v>7.b</v>
          </cell>
          <cell r="D92" t="str">
            <v>Reduce emissions intensity</v>
          </cell>
          <cell r="F92">
            <v>1</v>
          </cell>
        </row>
        <row r="93">
          <cell r="C93" t="str">
            <v>7.b</v>
          </cell>
          <cell r="D93" t="str">
            <v>Increase energy efficiency</v>
          </cell>
          <cell r="F93">
            <v>1</v>
          </cell>
        </row>
        <row r="94">
          <cell r="C94" t="str">
            <v>8.1</v>
          </cell>
          <cell r="D94" t="str">
            <v>Changing activity</v>
          </cell>
          <cell r="F94">
            <v>1</v>
          </cell>
        </row>
        <row r="95">
          <cell r="C95" t="str">
            <v>8.2</v>
          </cell>
          <cell r="D95" t="str">
            <v>Changing activity</v>
          </cell>
          <cell r="F95">
            <v>1</v>
          </cell>
        </row>
        <row r="96">
          <cell r="C96" t="str">
            <v>8.2</v>
          </cell>
          <cell r="D96" t="str">
            <v>Changing activity</v>
          </cell>
          <cell r="F96">
            <v>1</v>
          </cell>
        </row>
        <row r="97">
          <cell r="C97" t="str">
            <v>8.2</v>
          </cell>
          <cell r="D97" t="str">
            <v>Increase energy efficiency</v>
          </cell>
          <cell r="F97">
            <v>1</v>
          </cell>
        </row>
        <row r="98">
          <cell r="C98" t="str">
            <v>8.2</v>
          </cell>
          <cell r="D98" t="str">
            <v>Reduce emissions intensity</v>
          </cell>
          <cell r="F98">
            <v>1</v>
          </cell>
        </row>
        <row r="99">
          <cell r="C99" t="str">
            <v>8.2</v>
          </cell>
          <cell r="D99" t="str">
            <v>Reduce emissions intensity</v>
          </cell>
          <cell r="F99">
            <v>1</v>
          </cell>
        </row>
        <row r="100">
          <cell r="C100" t="str">
            <v>8.3</v>
          </cell>
          <cell r="D100" t="str">
            <v>Changing activity</v>
          </cell>
          <cell r="F100">
            <v>1</v>
          </cell>
        </row>
        <row r="101">
          <cell r="C101" t="str">
            <v>8.3</v>
          </cell>
          <cell r="D101" t="str">
            <v>Changing activity</v>
          </cell>
          <cell r="F101">
            <v>1</v>
          </cell>
        </row>
        <row r="102">
          <cell r="C102" t="str">
            <v>8.3</v>
          </cell>
          <cell r="D102" t="str">
            <v>Changing activity</v>
          </cell>
          <cell r="F102">
            <v>1</v>
          </cell>
        </row>
        <row r="103">
          <cell r="C103" t="str">
            <v>8.3</v>
          </cell>
          <cell r="D103" t="str">
            <v>Increase energy efficiency</v>
          </cell>
          <cell r="F103">
            <v>1</v>
          </cell>
        </row>
        <row r="104">
          <cell r="C104" t="str">
            <v>8.3</v>
          </cell>
          <cell r="D104" t="str">
            <v>Reduce emissions intensity</v>
          </cell>
          <cell r="F104">
            <v>1</v>
          </cell>
        </row>
        <row r="105">
          <cell r="C105" t="str">
            <v>8.4</v>
          </cell>
          <cell r="D105" t="str">
            <v>Changing activity</v>
          </cell>
          <cell r="F105">
            <v>1</v>
          </cell>
        </row>
        <row r="106">
          <cell r="C106" t="str">
            <v>8.4</v>
          </cell>
          <cell r="D106" t="str">
            <v>Changing activity</v>
          </cell>
          <cell r="F106">
            <v>1</v>
          </cell>
        </row>
        <row r="107">
          <cell r="C107" t="str">
            <v>8.4</v>
          </cell>
          <cell r="D107" t="str">
            <v>Increase energy efficiency</v>
          </cell>
          <cell r="F107">
            <v>1</v>
          </cell>
        </row>
        <row r="108">
          <cell r="C108" t="str">
            <v>8.4</v>
          </cell>
          <cell r="D108" t="str">
            <v>Increase energy efficiency</v>
          </cell>
          <cell r="F108">
            <v>1</v>
          </cell>
        </row>
        <row r="109">
          <cell r="C109" t="str">
            <v>8.4</v>
          </cell>
          <cell r="D109" t="str">
            <v>Reduce emissions intensity</v>
          </cell>
          <cell r="F109">
            <v>1</v>
          </cell>
        </row>
        <row r="110">
          <cell r="C110" t="str">
            <v>8.4</v>
          </cell>
          <cell r="D110" t="str">
            <v>Reduce emissions intensity</v>
          </cell>
          <cell r="F110">
            <v>-1</v>
          </cell>
        </row>
        <row r="111">
          <cell r="C111" t="str">
            <v>8.5</v>
          </cell>
          <cell r="D111" t="str">
            <v>Changing activity</v>
          </cell>
          <cell r="F111">
            <v>1</v>
          </cell>
        </row>
        <row r="112">
          <cell r="C112" t="str">
            <v>8.5</v>
          </cell>
          <cell r="D112" t="str">
            <v>Changing activity</v>
          </cell>
          <cell r="F112">
            <v>1</v>
          </cell>
        </row>
        <row r="113">
          <cell r="C113" t="str">
            <v>8.5</v>
          </cell>
          <cell r="D113" t="str">
            <v>Increase energy efficiency</v>
          </cell>
          <cell r="F113">
            <v>1</v>
          </cell>
        </row>
        <row r="114">
          <cell r="C114" t="str">
            <v>8.5</v>
          </cell>
          <cell r="D114" t="str">
            <v>Reduce emissions intensity</v>
          </cell>
          <cell r="F114">
            <v>1</v>
          </cell>
        </row>
        <row r="115">
          <cell r="C115" t="str">
            <v>8.6</v>
          </cell>
          <cell r="D115">
            <v>0</v>
          </cell>
          <cell r="F115">
            <v>0</v>
          </cell>
        </row>
        <row r="116">
          <cell r="C116" t="str">
            <v>8.7</v>
          </cell>
          <cell r="D116">
            <v>0</v>
          </cell>
          <cell r="F116">
            <v>0</v>
          </cell>
        </row>
        <row r="117">
          <cell r="C117" t="str">
            <v>8.8</v>
          </cell>
          <cell r="D117" t="str">
            <v>Changing activity</v>
          </cell>
          <cell r="F117">
            <v>1</v>
          </cell>
        </row>
        <row r="118">
          <cell r="C118" t="str">
            <v>8.8</v>
          </cell>
          <cell r="D118" t="str">
            <v>Increase energy efficiency</v>
          </cell>
          <cell r="F118">
            <v>1</v>
          </cell>
        </row>
        <row r="119">
          <cell r="C119" t="str">
            <v>8.8</v>
          </cell>
          <cell r="D119" t="str">
            <v>Reduce emissions intensity</v>
          </cell>
          <cell r="F119">
            <v>1</v>
          </cell>
        </row>
        <row r="120">
          <cell r="C120" t="str">
            <v>8.9</v>
          </cell>
          <cell r="D120">
            <v>0</v>
          </cell>
          <cell r="F120">
            <v>0</v>
          </cell>
        </row>
        <row r="121">
          <cell r="C121" t="str">
            <v>8.10</v>
          </cell>
          <cell r="D121">
            <v>0</v>
          </cell>
          <cell r="F121">
            <v>0</v>
          </cell>
        </row>
        <row r="122">
          <cell r="C122" t="str">
            <v>8.a</v>
          </cell>
          <cell r="D122">
            <v>0</v>
          </cell>
          <cell r="F122">
            <v>0</v>
          </cell>
        </row>
        <row r="123">
          <cell r="C123" t="str">
            <v>8.b</v>
          </cell>
          <cell r="D123">
            <v>0</v>
          </cell>
          <cell r="F123">
            <v>0</v>
          </cell>
        </row>
        <row r="124">
          <cell r="C124" t="str">
            <v>9.1</v>
          </cell>
          <cell r="D124" t="str">
            <v>Changing activity</v>
          </cell>
          <cell r="F124">
            <v>1</v>
          </cell>
        </row>
        <row r="125">
          <cell r="C125" t="str">
            <v>9.1</v>
          </cell>
          <cell r="D125" t="str">
            <v>Changing activity</v>
          </cell>
          <cell r="F125">
            <v>1</v>
          </cell>
        </row>
        <row r="126">
          <cell r="C126" t="str">
            <v>9.1</v>
          </cell>
          <cell r="D126" t="str">
            <v>Changing activity</v>
          </cell>
          <cell r="F126">
            <v>1</v>
          </cell>
        </row>
        <row r="127">
          <cell r="C127" t="str">
            <v>9.1</v>
          </cell>
          <cell r="D127" t="str">
            <v>Increase energy efficiency</v>
          </cell>
          <cell r="F127">
            <v>1</v>
          </cell>
        </row>
        <row r="128">
          <cell r="C128" t="str">
            <v>9.1</v>
          </cell>
          <cell r="D128" t="str">
            <v>Reduce emissions intensity</v>
          </cell>
          <cell r="F128">
            <v>1</v>
          </cell>
        </row>
        <row r="129">
          <cell r="C129" t="str">
            <v>9.2</v>
          </cell>
          <cell r="D129" t="str">
            <v>Changing activity</v>
          </cell>
          <cell r="F129">
            <v>1</v>
          </cell>
        </row>
        <row r="130">
          <cell r="C130" t="str">
            <v>9.2</v>
          </cell>
          <cell r="D130" t="str">
            <v>Changing activity</v>
          </cell>
          <cell r="F130">
            <v>1</v>
          </cell>
        </row>
        <row r="131">
          <cell r="C131" t="str">
            <v>9.2</v>
          </cell>
          <cell r="D131" t="str">
            <v>Increase energy efficiency</v>
          </cell>
          <cell r="F131">
            <v>1</v>
          </cell>
        </row>
        <row r="132">
          <cell r="C132" t="str">
            <v>9.2</v>
          </cell>
          <cell r="D132" t="str">
            <v>Reduce emissions intensity</v>
          </cell>
          <cell r="F132">
            <v>1</v>
          </cell>
        </row>
        <row r="133">
          <cell r="C133" t="str">
            <v>9.3</v>
          </cell>
          <cell r="D133">
            <v>0</v>
          </cell>
          <cell r="F133">
            <v>0</v>
          </cell>
        </row>
        <row r="134">
          <cell r="C134" t="str">
            <v>9.4</v>
          </cell>
          <cell r="D134" t="str">
            <v>Changing activity</v>
          </cell>
          <cell r="F134">
            <v>1</v>
          </cell>
        </row>
        <row r="135">
          <cell r="C135" t="str">
            <v>9.4</v>
          </cell>
          <cell r="D135" t="str">
            <v>Changing activity</v>
          </cell>
          <cell r="F135">
            <v>1</v>
          </cell>
        </row>
        <row r="136">
          <cell r="C136" t="str">
            <v>9.4</v>
          </cell>
          <cell r="D136" t="str">
            <v>Increase energy efficiency</v>
          </cell>
          <cell r="F136">
            <v>1</v>
          </cell>
        </row>
        <row r="137">
          <cell r="C137" t="str">
            <v>9.4</v>
          </cell>
          <cell r="D137" t="str">
            <v>Reduce emissions intensity</v>
          </cell>
          <cell r="F137">
            <v>1</v>
          </cell>
        </row>
        <row r="138">
          <cell r="C138" t="str">
            <v>9.5</v>
          </cell>
          <cell r="D138" t="str">
            <v>Changing activity</v>
          </cell>
          <cell r="F138">
            <v>1</v>
          </cell>
        </row>
        <row r="139">
          <cell r="C139" t="str">
            <v>9.5</v>
          </cell>
          <cell r="D139" t="str">
            <v>Changing activity</v>
          </cell>
          <cell r="F139">
            <v>1</v>
          </cell>
        </row>
        <row r="140">
          <cell r="C140" t="str">
            <v>9.5</v>
          </cell>
          <cell r="D140" t="str">
            <v>Increase energy efficiency</v>
          </cell>
          <cell r="F140">
            <v>1</v>
          </cell>
        </row>
        <row r="141">
          <cell r="C141" t="str">
            <v>9.5</v>
          </cell>
          <cell r="D141" t="str">
            <v>Reduce emissions intensity</v>
          </cell>
          <cell r="F141">
            <v>1</v>
          </cell>
        </row>
        <row r="142">
          <cell r="C142" t="str">
            <v>9.a</v>
          </cell>
          <cell r="D142">
            <v>0</v>
          </cell>
          <cell r="F142">
            <v>0</v>
          </cell>
        </row>
        <row r="143">
          <cell r="C143" t="str">
            <v>9.b</v>
          </cell>
          <cell r="D143" t="str">
            <v>Increase energy efficiency</v>
          </cell>
          <cell r="F143">
            <v>1</v>
          </cell>
        </row>
        <row r="144">
          <cell r="C144" t="str">
            <v>9.b</v>
          </cell>
          <cell r="D144" t="str">
            <v>Reduce emissions intensity</v>
          </cell>
          <cell r="F144">
            <v>1</v>
          </cell>
        </row>
        <row r="145">
          <cell r="C145" t="str">
            <v>9.b</v>
          </cell>
          <cell r="D145" t="str">
            <v>Changing activity</v>
          </cell>
          <cell r="F145">
            <v>1</v>
          </cell>
        </row>
        <row r="146">
          <cell r="C146" t="str">
            <v>9.b</v>
          </cell>
          <cell r="D146" t="str">
            <v>Changing activity</v>
          </cell>
          <cell r="F146">
            <v>1</v>
          </cell>
        </row>
        <row r="147">
          <cell r="C147" t="str">
            <v>9.c</v>
          </cell>
          <cell r="D147">
            <v>0</v>
          </cell>
          <cell r="F147">
            <v>0</v>
          </cell>
        </row>
        <row r="148">
          <cell r="C148" t="str">
            <v>10.1</v>
          </cell>
          <cell r="D148" t="str">
            <v>Changing activity</v>
          </cell>
          <cell r="F148">
            <v>1</v>
          </cell>
        </row>
        <row r="149">
          <cell r="C149" t="str">
            <v>10.2</v>
          </cell>
          <cell r="D149">
            <v>0</v>
          </cell>
          <cell r="F149">
            <v>0</v>
          </cell>
        </row>
        <row r="150">
          <cell r="C150" t="str">
            <v>10.3</v>
          </cell>
          <cell r="D150">
            <v>0</v>
          </cell>
          <cell r="F150">
            <v>0</v>
          </cell>
        </row>
        <row r="151">
          <cell r="C151" t="str">
            <v>10.4</v>
          </cell>
          <cell r="D151">
            <v>0</v>
          </cell>
          <cell r="F151">
            <v>0</v>
          </cell>
        </row>
        <row r="152">
          <cell r="C152" t="str">
            <v>10.5</v>
          </cell>
          <cell r="D152">
            <v>0</v>
          </cell>
          <cell r="F152">
            <v>0</v>
          </cell>
        </row>
        <row r="153">
          <cell r="C153" t="str">
            <v>10.6</v>
          </cell>
          <cell r="D153">
            <v>0</v>
          </cell>
          <cell r="F153">
            <v>0</v>
          </cell>
        </row>
        <row r="154">
          <cell r="C154" t="str">
            <v>10.7</v>
          </cell>
          <cell r="D154">
            <v>0</v>
          </cell>
          <cell r="F154">
            <v>0</v>
          </cell>
        </row>
        <row r="155">
          <cell r="C155" t="str">
            <v>10.a</v>
          </cell>
          <cell r="D155">
            <v>0</v>
          </cell>
          <cell r="F155">
            <v>0</v>
          </cell>
        </row>
        <row r="156">
          <cell r="C156" t="str">
            <v>10.b</v>
          </cell>
          <cell r="D156">
            <v>0</v>
          </cell>
          <cell r="F156">
            <v>0</v>
          </cell>
        </row>
        <row r="157">
          <cell r="C157" t="str">
            <v>10.c</v>
          </cell>
          <cell r="D157">
            <v>0</v>
          </cell>
          <cell r="F157">
            <v>0</v>
          </cell>
        </row>
        <row r="158">
          <cell r="C158" t="str">
            <v>11.1</v>
          </cell>
          <cell r="D158" t="str">
            <v>Changing activity</v>
          </cell>
          <cell r="F158">
            <v>-1</v>
          </cell>
        </row>
        <row r="159">
          <cell r="C159" t="str">
            <v>11.1</v>
          </cell>
          <cell r="D159" t="str">
            <v>Increase energy efficiency</v>
          </cell>
          <cell r="F159">
            <v>1</v>
          </cell>
        </row>
        <row r="160">
          <cell r="C160" t="str">
            <v>11.2</v>
          </cell>
          <cell r="D160" t="str">
            <v>Changing activity</v>
          </cell>
          <cell r="F160">
            <v>1</v>
          </cell>
        </row>
        <row r="161">
          <cell r="C161" t="str">
            <v>11.2</v>
          </cell>
          <cell r="D161" t="str">
            <v>Changing activity</v>
          </cell>
          <cell r="F161">
            <v>1</v>
          </cell>
        </row>
        <row r="162">
          <cell r="C162" t="str">
            <v>11.2</v>
          </cell>
          <cell r="D162" t="str">
            <v>Changing activity</v>
          </cell>
          <cell r="F162">
            <v>1</v>
          </cell>
        </row>
        <row r="163">
          <cell r="C163" t="str">
            <v>11.2</v>
          </cell>
          <cell r="D163" t="str">
            <v>Increase energy efficiency</v>
          </cell>
          <cell r="F163">
            <v>1</v>
          </cell>
        </row>
        <row r="164">
          <cell r="C164" t="str">
            <v>11.2</v>
          </cell>
          <cell r="D164" t="str">
            <v>Reduce emissions intensity</v>
          </cell>
          <cell r="F164">
            <v>-1</v>
          </cell>
        </row>
        <row r="165">
          <cell r="C165" t="str">
            <v>11.2</v>
          </cell>
          <cell r="D165" t="str">
            <v>Reduce emissions intensity</v>
          </cell>
          <cell r="F165">
            <v>1</v>
          </cell>
        </row>
        <row r="166">
          <cell r="C166" t="str">
            <v>11.2</v>
          </cell>
          <cell r="D166" t="str">
            <v>Reduce emissions intensity</v>
          </cell>
          <cell r="F166">
            <v>1</v>
          </cell>
        </row>
        <row r="167">
          <cell r="C167" t="str">
            <v>11.3</v>
          </cell>
          <cell r="D167" t="str">
            <v>Changing activity</v>
          </cell>
          <cell r="F167">
            <v>1</v>
          </cell>
        </row>
        <row r="168">
          <cell r="C168" t="str">
            <v>11.4</v>
          </cell>
          <cell r="D168" t="str">
            <v>Changing activity</v>
          </cell>
          <cell r="F168">
            <v>1</v>
          </cell>
        </row>
        <row r="169">
          <cell r="C169" t="str">
            <v>11.4</v>
          </cell>
          <cell r="D169" t="str">
            <v>Changing activity</v>
          </cell>
          <cell r="F169">
            <v>1</v>
          </cell>
        </row>
        <row r="170">
          <cell r="C170" t="str">
            <v>11.4</v>
          </cell>
          <cell r="D170" t="str">
            <v>Increase energy efficiency</v>
          </cell>
          <cell r="F170">
            <v>1</v>
          </cell>
        </row>
        <row r="171">
          <cell r="C171" t="str">
            <v>11.4</v>
          </cell>
          <cell r="D171" t="str">
            <v>Reduce emissions intensity</v>
          </cell>
          <cell r="F171">
            <v>1</v>
          </cell>
        </row>
        <row r="172">
          <cell r="C172" t="str">
            <v>11.5</v>
          </cell>
          <cell r="D172">
            <v>0</v>
          </cell>
          <cell r="F172">
            <v>0</v>
          </cell>
        </row>
        <row r="173">
          <cell r="C173" t="str">
            <v>11.6</v>
          </cell>
          <cell r="D173" t="str">
            <v>Changing activity</v>
          </cell>
          <cell r="F173">
            <v>1</v>
          </cell>
        </row>
        <row r="174">
          <cell r="C174" t="str">
            <v>11.6</v>
          </cell>
          <cell r="D174" t="str">
            <v>Changing activity</v>
          </cell>
          <cell r="F174">
            <v>1</v>
          </cell>
        </row>
        <row r="175">
          <cell r="C175">
            <v>11.6</v>
          </cell>
          <cell r="D175" t="str">
            <v>Increase energy efficiency</v>
          </cell>
          <cell r="F175">
            <v>1</v>
          </cell>
        </row>
        <row r="176">
          <cell r="C176" t="str">
            <v>11.6</v>
          </cell>
          <cell r="D176" t="str">
            <v>Increase energy efficiency</v>
          </cell>
          <cell r="F176">
            <v>1</v>
          </cell>
        </row>
        <row r="177">
          <cell r="C177" t="str">
            <v>11.6</v>
          </cell>
          <cell r="D177" t="str">
            <v>Reduce emissions intensity</v>
          </cell>
          <cell r="F177">
            <v>1</v>
          </cell>
        </row>
        <row r="178">
          <cell r="C178" t="str">
            <v>11.6</v>
          </cell>
          <cell r="D178" t="str">
            <v>Reduce emissions intensity</v>
          </cell>
          <cell r="F178">
            <v>-1</v>
          </cell>
        </row>
        <row r="179">
          <cell r="C179" t="str">
            <v>11.7</v>
          </cell>
          <cell r="D179">
            <v>0</v>
          </cell>
          <cell r="F179">
            <v>0</v>
          </cell>
        </row>
        <row r="180">
          <cell r="C180" t="str">
            <v>11.a</v>
          </cell>
          <cell r="D180">
            <v>0</v>
          </cell>
          <cell r="F180">
            <v>0</v>
          </cell>
        </row>
        <row r="181">
          <cell r="C181" t="str">
            <v>11.b</v>
          </cell>
          <cell r="D181" t="str">
            <v>Reduce emissions intensity</v>
          </cell>
          <cell r="F181">
            <v>1</v>
          </cell>
        </row>
        <row r="182">
          <cell r="C182" t="str">
            <v>11.b</v>
          </cell>
          <cell r="D182" t="str">
            <v>Changing activity</v>
          </cell>
          <cell r="F182">
            <v>1</v>
          </cell>
        </row>
        <row r="183">
          <cell r="C183" t="str">
            <v>11.b</v>
          </cell>
          <cell r="D183" t="str">
            <v>Changing activity</v>
          </cell>
          <cell r="F183">
            <v>1</v>
          </cell>
        </row>
        <row r="184">
          <cell r="C184" t="str">
            <v>11.b</v>
          </cell>
          <cell r="D184" t="str">
            <v>Increase energy efficiency</v>
          </cell>
          <cell r="F184">
            <v>1</v>
          </cell>
        </row>
        <row r="185">
          <cell r="C185" t="str">
            <v>11.c</v>
          </cell>
          <cell r="D185">
            <v>0</v>
          </cell>
          <cell r="F185">
            <v>0</v>
          </cell>
        </row>
        <row r="186">
          <cell r="C186" t="str">
            <v>12.1</v>
          </cell>
          <cell r="D186">
            <v>0</v>
          </cell>
          <cell r="F186">
            <v>0</v>
          </cell>
        </row>
        <row r="187">
          <cell r="C187" t="str">
            <v>12.2</v>
          </cell>
          <cell r="D187" t="str">
            <v>Changing activity</v>
          </cell>
          <cell r="F187">
            <v>1</v>
          </cell>
        </row>
        <row r="188">
          <cell r="C188" t="str">
            <v>12.2</v>
          </cell>
          <cell r="D188" t="str">
            <v>Changing activity</v>
          </cell>
          <cell r="F188">
            <v>1</v>
          </cell>
        </row>
        <row r="189">
          <cell r="C189" t="str">
            <v>12.2</v>
          </cell>
          <cell r="D189" t="str">
            <v>Increase energy efficiency</v>
          </cell>
          <cell r="F189">
            <v>1</v>
          </cell>
        </row>
        <row r="190">
          <cell r="C190" t="str">
            <v>12.3</v>
          </cell>
          <cell r="D190">
            <v>0</v>
          </cell>
          <cell r="F190">
            <v>0</v>
          </cell>
        </row>
        <row r="191">
          <cell r="C191" t="str">
            <v>12.4</v>
          </cell>
          <cell r="D191" t="str">
            <v>Changing activity</v>
          </cell>
          <cell r="F191">
            <v>1</v>
          </cell>
        </row>
        <row r="192">
          <cell r="C192" t="str">
            <v>12.4</v>
          </cell>
          <cell r="D192" t="str">
            <v>Changing activity</v>
          </cell>
          <cell r="F192">
            <v>1</v>
          </cell>
        </row>
        <row r="193">
          <cell r="C193" t="str">
            <v>12.4</v>
          </cell>
          <cell r="D193" t="str">
            <v>Increase energy efficiency</v>
          </cell>
          <cell r="F193">
            <v>1</v>
          </cell>
        </row>
        <row r="194">
          <cell r="C194" t="str">
            <v>12.4</v>
          </cell>
          <cell r="D194" t="str">
            <v>Reduce emissions intensity</v>
          </cell>
          <cell r="F194">
            <v>-1</v>
          </cell>
        </row>
        <row r="195">
          <cell r="C195">
            <v>12.4</v>
          </cell>
          <cell r="D195" t="str">
            <v>Reduce emissions intensity</v>
          </cell>
          <cell r="F195">
            <v>1</v>
          </cell>
        </row>
        <row r="196">
          <cell r="C196" t="str">
            <v>12.4</v>
          </cell>
          <cell r="D196" t="str">
            <v>Reduce emissions intensity</v>
          </cell>
          <cell r="F196">
            <v>1</v>
          </cell>
        </row>
        <row r="197">
          <cell r="C197" t="str">
            <v>12.5</v>
          </cell>
          <cell r="D197" t="str">
            <v>Changing activity</v>
          </cell>
          <cell r="F197">
            <v>1</v>
          </cell>
        </row>
        <row r="198">
          <cell r="C198" t="str">
            <v>12.5</v>
          </cell>
          <cell r="D198" t="str">
            <v>Changing activity</v>
          </cell>
          <cell r="F198">
            <v>1</v>
          </cell>
        </row>
        <row r="199">
          <cell r="C199" t="str">
            <v>12.5</v>
          </cell>
          <cell r="D199" t="str">
            <v>Increase energy efficiency</v>
          </cell>
          <cell r="F199">
            <v>1</v>
          </cell>
        </row>
        <row r="200">
          <cell r="C200" t="str">
            <v>12.5</v>
          </cell>
          <cell r="D200" t="str">
            <v>Reduce emissions intensity</v>
          </cell>
          <cell r="F200">
            <v>-1</v>
          </cell>
        </row>
        <row r="201">
          <cell r="C201" t="str">
            <v>12.5</v>
          </cell>
          <cell r="D201" t="str">
            <v>Reduce emissions intensity</v>
          </cell>
          <cell r="F201">
            <v>1</v>
          </cell>
        </row>
        <row r="202">
          <cell r="C202" t="str">
            <v>12.6</v>
          </cell>
          <cell r="D202">
            <v>0</v>
          </cell>
          <cell r="F202">
            <v>0</v>
          </cell>
        </row>
        <row r="203">
          <cell r="C203" t="str">
            <v>12.7</v>
          </cell>
          <cell r="D203">
            <v>0</v>
          </cell>
          <cell r="F203">
            <v>0</v>
          </cell>
        </row>
        <row r="204">
          <cell r="C204" t="str">
            <v>12.8</v>
          </cell>
          <cell r="D204">
            <v>0</v>
          </cell>
          <cell r="F204">
            <v>0</v>
          </cell>
        </row>
        <row r="205">
          <cell r="C205" t="str">
            <v>12a</v>
          </cell>
          <cell r="D205">
            <v>0</v>
          </cell>
          <cell r="F205">
            <v>0</v>
          </cell>
        </row>
        <row r="206">
          <cell r="C206" t="str">
            <v>12b</v>
          </cell>
          <cell r="D206">
            <v>0</v>
          </cell>
          <cell r="F206">
            <v>0</v>
          </cell>
        </row>
        <row r="207">
          <cell r="C207" t="str">
            <v>12c</v>
          </cell>
          <cell r="D207">
            <v>0</v>
          </cell>
          <cell r="F207">
            <v>0</v>
          </cell>
        </row>
        <row r="208">
          <cell r="C208" t="str">
            <v>13.1</v>
          </cell>
          <cell r="D208">
            <v>0</v>
          </cell>
          <cell r="F208">
            <v>0</v>
          </cell>
        </row>
        <row r="209">
          <cell r="C209" t="str">
            <v>13.2</v>
          </cell>
          <cell r="D209">
            <v>0</v>
          </cell>
          <cell r="F209">
            <v>0</v>
          </cell>
        </row>
        <row r="210">
          <cell r="C210" t="str">
            <v>13.3</v>
          </cell>
          <cell r="D210">
            <v>0</v>
          </cell>
          <cell r="F210">
            <v>0</v>
          </cell>
        </row>
        <row r="211">
          <cell r="C211" t="str">
            <v>13.a</v>
          </cell>
          <cell r="D211">
            <v>0</v>
          </cell>
          <cell r="F211">
            <v>0</v>
          </cell>
        </row>
        <row r="212">
          <cell r="C212" t="str">
            <v>13.b</v>
          </cell>
          <cell r="D212">
            <v>0</v>
          </cell>
          <cell r="F212">
            <v>0</v>
          </cell>
        </row>
        <row r="213">
          <cell r="C213" t="str">
            <v>14.1</v>
          </cell>
          <cell r="D213" t="str">
            <v>Changing activity</v>
          </cell>
          <cell r="F213">
            <v>1</v>
          </cell>
        </row>
        <row r="214">
          <cell r="C214" t="str">
            <v>14.1</v>
          </cell>
          <cell r="D214" t="str">
            <v>Changing activity</v>
          </cell>
          <cell r="F214">
            <v>1</v>
          </cell>
        </row>
        <row r="215">
          <cell r="C215">
            <v>14.1</v>
          </cell>
          <cell r="D215" t="str">
            <v>Reduce emissions intensity</v>
          </cell>
          <cell r="F215">
            <v>1</v>
          </cell>
        </row>
        <row r="216">
          <cell r="C216">
            <v>14.1</v>
          </cell>
          <cell r="D216" t="str">
            <v>Changing activity</v>
          </cell>
          <cell r="F216">
            <v>1</v>
          </cell>
        </row>
        <row r="217">
          <cell r="C217">
            <v>14.2</v>
          </cell>
          <cell r="D217">
            <v>0</v>
          </cell>
          <cell r="F217">
            <v>0</v>
          </cell>
        </row>
        <row r="218">
          <cell r="C218" t="str">
            <v>14.3</v>
          </cell>
          <cell r="D218">
            <v>0</v>
          </cell>
          <cell r="F218">
            <v>0</v>
          </cell>
        </row>
        <row r="219">
          <cell r="C219" t="str">
            <v>14.4</v>
          </cell>
          <cell r="D219">
            <v>0</v>
          </cell>
          <cell r="F219">
            <v>0</v>
          </cell>
        </row>
        <row r="220">
          <cell r="C220" t="str">
            <v>14.5</v>
          </cell>
          <cell r="D220">
            <v>0</v>
          </cell>
          <cell r="F220">
            <v>0</v>
          </cell>
        </row>
        <row r="221">
          <cell r="C221" t="str">
            <v>14.6</v>
          </cell>
          <cell r="D221">
            <v>0</v>
          </cell>
          <cell r="F221">
            <v>0</v>
          </cell>
        </row>
        <row r="222">
          <cell r="C222" t="str">
            <v>14.7</v>
          </cell>
          <cell r="D222">
            <v>0</v>
          </cell>
          <cell r="F222">
            <v>0</v>
          </cell>
        </row>
        <row r="223">
          <cell r="C223" t="str">
            <v>14.a</v>
          </cell>
          <cell r="D223">
            <v>0</v>
          </cell>
          <cell r="F223">
            <v>0</v>
          </cell>
        </row>
        <row r="224">
          <cell r="C224" t="str">
            <v>14.b</v>
          </cell>
          <cell r="D224">
            <v>0</v>
          </cell>
          <cell r="F224">
            <v>0</v>
          </cell>
        </row>
        <row r="225">
          <cell r="C225" t="str">
            <v>14.c</v>
          </cell>
          <cell r="D225">
            <v>0</v>
          </cell>
          <cell r="F225">
            <v>0</v>
          </cell>
        </row>
        <row r="226">
          <cell r="C226" t="str">
            <v>15.1</v>
          </cell>
          <cell r="D226" t="str">
            <v>Changing activity</v>
          </cell>
          <cell r="F226">
            <v>1</v>
          </cell>
        </row>
        <row r="227">
          <cell r="C227" t="str">
            <v>15.1</v>
          </cell>
          <cell r="D227" t="str">
            <v>Changing activity</v>
          </cell>
          <cell r="F227">
            <v>1</v>
          </cell>
        </row>
        <row r="228">
          <cell r="C228" t="str">
            <v>15.1</v>
          </cell>
          <cell r="D228" t="str">
            <v>Reduce emissions intensity</v>
          </cell>
          <cell r="F228">
            <v>1</v>
          </cell>
        </row>
        <row r="229">
          <cell r="C229" t="str">
            <v>15.1</v>
          </cell>
          <cell r="D229" t="str">
            <v>Reduce emissions intensity</v>
          </cell>
          <cell r="F229">
            <v>-1</v>
          </cell>
        </row>
        <row r="230">
          <cell r="C230" t="str">
            <v>15.1</v>
          </cell>
          <cell r="D230" t="str">
            <v>Increase energy efficiency</v>
          </cell>
          <cell r="F230">
            <v>1</v>
          </cell>
        </row>
        <row r="231">
          <cell r="C231" t="str">
            <v>15.2</v>
          </cell>
          <cell r="D231">
            <v>0</v>
          </cell>
          <cell r="F231">
            <v>0</v>
          </cell>
        </row>
        <row r="232">
          <cell r="C232" t="str">
            <v>15.3</v>
          </cell>
          <cell r="D232">
            <v>0</v>
          </cell>
          <cell r="F232">
            <v>0</v>
          </cell>
        </row>
        <row r="233">
          <cell r="C233" t="str">
            <v>15.4</v>
          </cell>
          <cell r="D233">
            <v>0</v>
          </cell>
          <cell r="F233">
            <v>0</v>
          </cell>
        </row>
        <row r="234">
          <cell r="C234" t="str">
            <v>15.5</v>
          </cell>
          <cell r="D234" t="str">
            <v>Changing activity</v>
          </cell>
          <cell r="F234">
            <v>1</v>
          </cell>
        </row>
        <row r="235">
          <cell r="C235" t="str">
            <v>15.5</v>
          </cell>
          <cell r="D235" t="str">
            <v>Changing activity</v>
          </cell>
          <cell r="F235">
            <v>1</v>
          </cell>
        </row>
        <row r="236">
          <cell r="C236" t="str">
            <v>15.5</v>
          </cell>
          <cell r="D236" t="str">
            <v>Reduce emissions intensity</v>
          </cell>
          <cell r="F236">
            <v>1</v>
          </cell>
        </row>
        <row r="237">
          <cell r="C237" t="str">
            <v>15.5</v>
          </cell>
          <cell r="D237" t="str">
            <v>Increase energy efficiency</v>
          </cell>
          <cell r="F237">
            <v>1</v>
          </cell>
        </row>
        <row r="238">
          <cell r="C238" t="str">
            <v>15.6</v>
          </cell>
          <cell r="D238">
            <v>0</v>
          </cell>
          <cell r="F238">
            <v>0</v>
          </cell>
        </row>
        <row r="239">
          <cell r="C239" t="str">
            <v>15.7</v>
          </cell>
          <cell r="D239">
            <v>0</v>
          </cell>
          <cell r="F239">
            <v>0</v>
          </cell>
        </row>
        <row r="240">
          <cell r="C240" t="str">
            <v>15.8</v>
          </cell>
          <cell r="D240">
            <v>0</v>
          </cell>
          <cell r="F240">
            <v>0</v>
          </cell>
        </row>
        <row r="241">
          <cell r="C241" t="str">
            <v>15.9</v>
          </cell>
          <cell r="D241">
            <v>0</v>
          </cell>
          <cell r="F241">
            <v>0</v>
          </cell>
        </row>
        <row r="242">
          <cell r="C242" t="str">
            <v>15.a</v>
          </cell>
          <cell r="D242">
            <v>0</v>
          </cell>
          <cell r="F242">
            <v>0</v>
          </cell>
        </row>
        <row r="243">
          <cell r="C243" t="str">
            <v>15.b</v>
          </cell>
          <cell r="D243">
            <v>0</v>
          </cell>
          <cell r="F243">
            <v>0</v>
          </cell>
        </row>
        <row r="244">
          <cell r="C244" t="str">
            <v>15.c</v>
          </cell>
          <cell r="D244">
            <v>0</v>
          </cell>
          <cell r="F244">
            <v>0</v>
          </cell>
        </row>
        <row r="245">
          <cell r="C245" t="str">
            <v>16.1</v>
          </cell>
          <cell r="D245">
            <v>0</v>
          </cell>
          <cell r="F245">
            <v>0</v>
          </cell>
        </row>
        <row r="246">
          <cell r="C246" t="str">
            <v>16.2</v>
          </cell>
          <cell r="D246">
            <v>0</v>
          </cell>
          <cell r="F246">
            <v>0</v>
          </cell>
        </row>
        <row r="247">
          <cell r="C247" t="str">
            <v>16.3</v>
          </cell>
          <cell r="D247">
            <v>0</v>
          </cell>
          <cell r="F247">
            <v>0</v>
          </cell>
        </row>
        <row r="248">
          <cell r="C248" t="str">
            <v>16.4</v>
          </cell>
          <cell r="D248">
            <v>0</v>
          </cell>
          <cell r="F248">
            <v>0</v>
          </cell>
        </row>
        <row r="249">
          <cell r="C249" t="str">
            <v>16.5</v>
          </cell>
          <cell r="D249">
            <v>0</v>
          </cell>
          <cell r="F249">
            <v>0</v>
          </cell>
        </row>
        <row r="250">
          <cell r="C250" t="str">
            <v>16.6</v>
          </cell>
          <cell r="D250">
            <v>0</v>
          </cell>
          <cell r="F250">
            <v>0</v>
          </cell>
        </row>
        <row r="251">
          <cell r="C251" t="str">
            <v>16.7</v>
          </cell>
          <cell r="D251">
            <v>0</v>
          </cell>
          <cell r="F251">
            <v>0</v>
          </cell>
        </row>
        <row r="252">
          <cell r="C252" t="str">
            <v>16.8</v>
          </cell>
          <cell r="D252">
            <v>0</v>
          </cell>
          <cell r="F252">
            <v>0</v>
          </cell>
        </row>
        <row r="253">
          <cell r="C253" t="str">
            <v>16.9</v>
          </cell>
          <cell r="D253">
            <v>0</v>
          </cell>
          <cell r="F253">
            <v>0</v>
          </cell>
        </row>
        <row r="254">
          <cell r="C254" t="str">
            <v>16.10</v>
          </cell>
          <cell r="D254">
            <v>0</v>
          </cell>
          <cell r="F254">
            <v>0</v>
          </cell>
        </row>
        <row r="255">
          <cell r="C255" t="str">
            <v>16.a</v>
          </cell>
          <cell r="D255">
            <v>0</v>
          </cell>
          <cell r="F255">
            <v>0</v>
          </cell>
        </row>
        <row r="256">
          <cell r="C256" t="str">
            <v>16.b</v>
          </cell>
          <cell r="D256">
            <v>0</v>
          </cell>
          <cell r="F256">
            <v>0</v>
          </cell>
        </row>
        <row r="257">
          <cell r="C257" t="str">
            <v>17.1</v>
          </cell>
          <cell r="D257">
            <v>0</v>
          </cell>
          <cell r="F257">
            <v>0</v>
          </cell>
        </row>
        <row r="258">
          <cell r="C258" t="str">
            <v>17.2</v>
          </cell>
          <cell r="D258">
            <v>0</v>
          </cell>
          <cell r="F258">
            <v>0</v>
          </cell>
        </row>
        <row r="259">
          <cell r="C259" t="str">
            <v>17.3</v>
          </cell>
          <cell r="D259">
            <v>0</v>
          </cell>
          <cell r="F259">
            <v>0</v>
          </cell>
        </row>
        <row r="260">
          <cell r="C260" t="str">
            <v>17.4</v>
          </cell>
          <cell r="D260">
            <v>0</v>
          </cell>
          <cell r="F260">
            <v>0</v>
          </cell>
        </row>
        <row r="261">
          <cell r="C261" t="str">
            <v>17.5</v>
          </cell>
          <cell r="D261">
            <v>0</v>
          </cell>
          <cell r="F261">
            <v>0</v>
          </cell>
        </row>
        <row r="262">
          <cell r="C262" t="str">
            <v>17.6</v>
          </cell>
          <cell r="D262">
            <v>0</v>
          </cell>
          <cell r="F262">
            <v>0</v>
          </cell>
        </row>
        <row r="263">
          <cell r="C263" t="str">
            <v>17.7</v>
          </cell>
          <cell r="D263">
            <v>0</v>
          </cell>
          <cell r="F263">
            <v>0</v>
          </cell>
        </row>
        <row r="264">
          <cell r="C264" t="str">
            <v>17.8</v>
          </cell>
          <cell r="D264">
            <v>0</v>
          </cell>
          <cell r="F264">
            <v>0</v>
          </cell>
        </row>
        <row r="265">
          <cell r="C265" t="str">
            <v>17.9</v>
          </cell>
          <cell r="D265">
            <v>0</v>
          </cell>
          <cell r="F265">
            <v>0</v>
          </cell>
        </row>
        <row r="266">
          <cell r="C266" t="str">
            <v>17.10</v>
          </cell>
          <cell r="D266">
            <v>0</v>
          </cell>
          <cell r="F266">
            <v>0</v>
          </cell>
        </row>
        <row r="267">
          <cell r="C267" t="str">
            <v>17.11</v>
          </cell>
          <cell r="D267">
            <v>0</v>
          </cell>
          <cell r="F267">
            <v>0</v>
          </cell>
        </row>
        <row r="268">
          <cell r="C268" t="str">
            <v>17.12</v>
          </cell>
          <cell r="D268">
            <v>0</v>
          </cell>
          <cell r="F268">
            <v>0</v>
          </cell>
        </row>
        <row r="269">
          <cell r="C269" t="str">
            <v>17.13</v>
          </cell>
          <cell r="D269">
            <v>0</v>
          </cell>
          <cell r="F269">
            <v>0</v>
          </cell>
        </row>
        <row r="270">
          <cell r="C270" t="str">
            <v>17.14</v>
          </cell>
          <cell r="D270">
            <v>0</v>
          </cell>
          <cell r="F270">
            <v>0</v>
          </cell>
        </row>
        <row r="271">
          <cell r="C271" t="str">
            <v>17.15</v>
          </cell>
          <cell r="D271">
            <v>0</v>
          </cell>
          <cell r="F271">
            <v>0</v>
          </cell>
        </row>
        <row r="272">
          <cell r="C272" t="str">
            <v>17.16</v>
          </cell>
          <cell r="D272">
            <v>0</v>
          </cell>
          <cell r="F272">
            <v>0</v>
          </cell>
        </row>
        <row r="273">
          <cell r="C273" t="str">
            <v>17.17</v>
          </cell>
          <cell r="D273">
            <v>0</v>
          </cell>
          <cell r="F273">
            <v>0</v>
          </cell>
        </row>
        <row r="274">
          <cell r="C274" t="str">
            <v>17.18</v>
          </cell>
          <cell r="D274">
            <v>0</v>
          </cell>
          <cell r="F274">
            <v>0</v>
          </cell>
        </row>
        <row r="275">
          <cell r="C275" t="str">
            <v>17.19</v>
          </cell>
          <cell r="D275">
            <v>0</v>
          </cell>
          <cell r="F275">
            <v>0</v>
          </cell>
        </row>
      </sheetData>
      <sheetData sheetId="6">
        <row r="5">
          <cell r="C5" t="str">
            <v>1.1</v>
          </cell>
          <cell r="D5">
            <v>0</v>
          </cell>
          <cell r="F5">
            <v>0</v>
          </cell>
        </row>
        <row r="6">
          <cell r="C6" t="str">
            <v>1.2</v>
          </cell>
          <cell r="D6">
            <v>0</v>
          </cell>
          <cell r="F6">
            <v>0</v>
          </cell>
        </row>
        <row r="7">
          <cell r="C7" t="str">
            <v>1.2</v>
          </cell>
          <cell r="D7" t="str">
            <v>Increase energy efficiency</v>
          </cell>
          <cell r="F7">
            <v>1</v>
          </cell>
        </row>
        <row r="8">
          <cell r="C8" t="str">
            <v>1.3</v>
          </cell>
          <cell r="D8">
            <v>0</v>
          </cell>
          <cell r="F8">
            <v>0</v>
          </cell>
        </row>
        <row r="9">
          <cell r="C9" t="str">
            <v>1.4</v>
          </cell>
          <cell r="D9" t="str">
            <v>Reduce emissions intensity</v>
          </cell>
          <cell r="F9">
            <v>1</v>
          </cell>
        </row>
        <row r="10">
          <cell r="C10" t="str">
            <v>1.5</v>
          </cell>
          <cell r="D10">
            <v>0</v>
          </cell>
          <cell r="F10">
            <v>0</v>
          </cell>
        </row>
        <row r="11">
          <cell r="C11" t="str">
            <v>1.a</v>
          </cell>
          <cell r="D11">
            <v>0</v>
          </cell>
          <cell r="F11">
            <v>0</v>
          </cell>
        </row>
        <row r="12">
          <cell r="C12" t="str">
            <v>1.b</v>
          </cell>
          <cell r="D12">
            <v>0</v>
          </cell>
          <cell r="F12">
            <v>0</v>
          </cell>
        </row>
        <row r="13">
          <cell r="C13" t="str">
            <v>2.1</v>
          </cell>
          <cell r="D13">
            <v>0</v>
          </cell>
          <cell r="F13">
            <v>0</v>
          </cell>
        </row>
        <row r="14">
          <cell r="C14" t="str">
            <v>2.2</v>
          </cell>
          <cell r="D14">
            <v>0</v>
          </cell>
          <cell r="F14">
            <v>0</v>
          </cell>
        </row>
        <row r="15">
          <cell r="C15" t="str">
            <v>2.3</v>
          </cell>
          <cell r="D15">
            <v>0</v>
          </cell>
          <cell r="F15">
            <v>0</v>
          </cell>
        </row>
        <row r="16">
          <cell r="C16" t="str">
            <v>2.4</v>
          </cell>
          <cell r="D16" t="str">
            <v>Changing activity</v>
          </cell>
          <cell r="F16">
            <v>1</v>
          </cell>
        </row>
        <row r="17">
          <cell r="C17" t="str">
            <v>2.4</v>
          </cell>
          <cell r="D17" t="str">
            <v>Increase energy efficiency</v>
          </cell>
          <cell r="F17">
            <v>1</v>
          </cell>
        </row>
        <row r="18">
          <cell r="C18" t="str">
            <v>2.5</v>
          </cell>
          <cell r="D18">
            <v>0</v>
          </cell>
          <cell r="F18">
            <v>0</v>
          </cell>
        </row>
        <row r="19">
          <cell r="C19" t="str">
            <v>2.a</v>
          </cell>
          <cell r="D19">
            <v>0</v>
          </cell>
          <cell r="F19">
            <v>0</v>
          </cell>
        </row>
        <row r="20">
          <cell r="C20" t="str">
            <v>2.b</v>
          </cell>
          <cell r="D20">
            <v>0</v>
          </cell>
          <cell r="F20">
            <v>0</v>
          </cell>
        </row>
        <row r="21">
          <cell r="C21" t="str">
            <v>2.c</v>
          </cell>
          <cell r="D21">
            <v>0</v>
          </cell>
          <cell r="F21">
            <v>0</v>
          </cell>
        </row>
        <row r="22">
          <cell r="C22" t="str">
            <v>3.1</v>
          </cell>
          <cell r="D22">
            <v>0</v>
          </cell>
          <cell r="F22">
            <v>0</v>
          </cell>
        </row>
        <row r="23">
          <cell r="C23" t="str">
            <v>3.2</v>
          </cell>
          <cell r="D23">
            <v>0</v>
          </cell>
          <cell r="F23">
            <v>0</v>
          </cell>
        </row>
        <row r="24">
          <cell r="C24" t="str">
            <v>3.3</v>
          </cell>
          <cell r="D24">
            <v>0</v>
          </cell>
          <cell r="F24">
            <v>0</v>
          </cell>
        </row>
        <row r="25">
          <cell r="C25" t="str">
            <v>3.4</v>
          </cell>
          <cell r="D25" t="str">
            <v>Changing activity</v>
          </cell>
          <cell r="F25">
            <v>1</v>
          </cell>
        </row>
        <row r="26">
          <cell r="C26" t="str">
            <v>3.4</v>
          </cell>
          <cell r="D26" t="str">
            <v>Changing activity</v>
          </cell>
          <cell r="F26">
            <v>1</v>
          </cell>
        </row>
        <row r="27">
          <cell r="C27" t="str">
            <v>3.4</v>
          </cell>
          <cell r="D27" t="str">
            <v>Increase energy efficiency</v>
          </cell>
          <cell r="F27">
            <v>1</v>
          </cell>
        </row>
        <row r="28">
          <cell r="C28">
            <v>3.4</v>
          </cell>
          <cell r="D28" t="str">
            <v>Increase energy efficiency</v>
          </cell>
          <cell r="F28">
            <v>1</v>
          </cell>
        </row>
        <row r="29">
          <cell r="C29" t="str">
            <v>3.5</v>
          </cell>
          <cell r="D29">
            <v>0</v>
          </cell>
          <cell r="F29">
            <v>0</v>
          </cell>
        </row>
        <row r="30">
          <cell r="C30" t="str">
            <v>3.6</v>
          </cell>
          <cell r="D30">
            <v>0</v>
          </cell>
          <cell r="F30">
            <v>0</v>
          </cell>
        </row>
        <row r="31">
          <cell r="C31" t="str">
            <v>3.7</v>
          </cell>
          <cell r="D31">
            <v>0</v>
          </cell>
          <cell r="F31">
            <v>0</v>
          </cell>
        </row>
        <row r="32">
          <cell r="C32" t="str">
            <v>3.8</v>
          </cell>
          <cell r="D32">
            <v>0</v>
          </cell>
          <cell r="F32">
            <v>0</v>
          </cell>
        </row>
        <row r="33">
          <cell r="C33" t="str">
            <v>3.9</v>
          </cell>
          <cell r="D33" t="str">
            <v>Changing activity</v>
          </cell>
          <cell r="F33">
            <v>1</v>
          </cell>
        </row>
        <row r="34">
          <cell r="C34" t="str">
            <v>3.9</v>
          </cell>
          <cell r="D34" t="str">
            <v>Increase energy efficiency</v>
          </cell>
          <cell r="F34">
            <v>1</v>
          </cell>
        </row>
        <row r="35">
          <cell r="C35" t="str">
            <v>3.a</v>
          </cell>
          <cell r="D35">
            <v>0</v>
          </cell>
          <cell r="F35">
            <v>0</v>
          </cell>
        </row>
        <row r="36">
          <cell r="C36" t="str">
            <v>3.b</v>
          </cell>
          <cell r="D36">
            <v>0</v>
          </cell>
          <cell r="F36">
            <v>0</v>
          </cell>
        </row>
        <row r="37">
          <cell r="C37" t="str">
            <v>3.c</v>
          </cell>
          <cell r="D37">
            <v>0</v>
          </cell>
          <cell r="F37">
            <v>0</v>
          </cell>
        </row>
        <row r="38">
          <cell r="C38" t="str">
            <v>3.d</v>
          </cell>
          <cell r="D38">
            <v>0</v>
          </cell>
          <cell r="F38">
            <v>0</v>
          </cell>
        </row>
        <row r="39">
          <cell r="C39" t="str">
            <v>4.1</v>
          </cell>
          <cell r="D39">
            <v>0</v>
          </cell>
          <cell r="F39">
            <v>0</v>
          </cell>
        </row>
        <row r="40">
          <cell r="C40" t="str">
            <v>4.2</v>
          </cell>
          <cell r="D40">
            <v>0</v>
          </cell>
          <cell r="F40">
            <v>0</v>
          </cell>
        </row>
        <row r="41">
          <cell r="C41" t="str">
            <v>4.3</v>
          </cell>
          <cell r="D41">
            <v>0</v>
          </cell>
          <cell r="F41">
            <v>0</v>
          </cell>
        </row>
        <row r="42">
          <cell r="C42" t="str">
            <v>4.4</v>
          </cell>
          <cell r="D42">
            <v>0</v>
          </cell>
          <cell r="F42">
            <v>0</v>
          </cell>
        </row>
        <row r="43">
          <cell r="C43" t="str">
            <v>4.5</v>
          </cell>
          <cell r="D43">
            <v>0</v>
          </cell>
          <cell r="F43">
            <v>0</v>
          </cell>
        </row>
        <row r="44">
          <cell r="C44" t="str">
            <v>4.6</v>
          </cell>
          <cell r="D44">
            <v>0</v>
          </cell>
          <cell r="F44">
            <v>0</v>
          </cell>
        </row>
        <row r="45">
          <cell r="C45" t="str">
            <v>4.7</v>
          </cell>
          <cell r="D45">
            <v>0</v>
          </cell>
          <cell r="F45">
            <v>0</v>
          </cell>
        </row>
        <row r="46">
          <cell r="C46" t="str">
            <v>4.a</v>
          </cell>
          <cell r="D46">
            <v>0</v>
          </cell>
          <cell r="F46">
            <v>0</v>
          </cell>
        </row>
        <row r="47">
          <cell r="C47" t="str">
            <v>4.b</v>
          </cell>
          <cell r="D47">
            <v>0</v>
          </cell>
          <cell r="F47">
            <v>0</v>
          </cell>
        </row>
        <row r="48">
          <cell r="C48" t="str">
            <v>4.c</v>
          </cell>
          <cell r="D48">
            <v>0</v>
          </cell>
          <cell r="F48">
            <v>0</v>
          </cell>
        </row>
        <row r="49">
          <cell r="C49" t="str">
            <v>5.1</v>
          </cell>
          <cell r="D49">
            <v>0</v>
          </cell>
          <cell r="F49">
            <v>0</v>
          </cell>
        </row>
        <row r="50">
          <cell r="C50" t="str">
            <v>5.2</v>
          </cell>
          <cell r="D50">
            <v>0</v>
          </cell>
          <cell r="F50">
            <v>0</v>
          </cell>
        </row>
        <row r="51">
          <cell r="C51" t="str">
            <v>5.3</v>
          </cell>
          <cell r="D51">
            <v>0</v>
          </cell>
          <cell r="F51">
            <v>0</v>
          </cell>
        </row>
        <row r="52">
          <cell r="C52" t="str">
            <v>5.4</v>
          </cell>
          <cell r="D52">
            <v>0</v>
          </cell>
          <cell r="F52">
            <v>0</v>
          </cell>
        </row>
        <row r="53">
          <cell r="C53" t="str">
            <v>5.5</v>
          </cell>
          <cell r="D53">
            <v>0</v>
          </cell>
          <cell r="F53">
            <v>0</v>
          </cell>
        </row>
        <row r="54">
          <cell r="C54" t="str">
            <v>5.6</v>
          </cell>
          <cell r="D54">
            <v>0</v>
          </cell>
          <cell r="F54">
            <v>0</v>
          </cell>
        </row>
        <row r="55">
          <cell r="C55" t="str">
            <v>5.a</v>
          </cell>
          <cell r="D55">
            <v>0</v>
          </cell>
          <cell r="F55">
            <v>0</v>
          </cell>
        </row>
        <row r="56">
          <cell r="C56" t="str">
            <v>5.b</v>
          </cell>
          <cell r="D56">
            <v>0</v>
          </cell>
          <cell r="F56">
            <v>0</v>
          </cell>
        </row>
        <row r="57">
          <cell r="C57" t="str">
            <v>5.c</v>
          </cell>
          <cell r="D57">
            <v>0</v>
          </cell>
          <cell r="F57">
            <v>0</v>
          </cell>
        </row>
        <row r="58">
          <cell r="C58" t="str">
            <v>6.1</v>
          </cell>
          <cell r="D58">
            <v>0</v>
          </cell>
          <cell r="F58">
            <v>0</v>
          </cell>
        </row>
        <row r="59">
          <cell r="C59" t="str">
            <v>6.2</v>
          </cell>
          <cell r="D59">
            <v>0</v>
          </cell>
          <cell r="F59">
            <v>0</v>
          </cell>
        </row>
        <row r="60">
          <cell r="C60" t="str">
            <v>6.3</v>
          </cell>
          <cell r="D60" t="str">
            <v>Changing activity</v>
          </cell>
          <cell r="F60">
            <v>1</v>
          </cell>
        </row>
        <row r="61">
          <cell r="C61" t="str">
            <v>6.4</v>
          </cell>
          <cell r="D61" t="str">
            <v>Increase energy efficiency</v>
          </cell>
          <cell r="F61">
            <v>1</v>
          </cell>
        </row>
        <row r="62">
          <cell r="C62" t="str">
            <v>6.5</v>
          </cell>
          <cell r="D62">
            <v>0</v>
          </cell>
          <cell r="F62">
            <v>0</v>
          </cell>
        </row>
        <row r="63">
          <cell r="C63" t="str">
            <v>6.6</v>
          </cell>
          <cell r="D63" t="str">
            <v>Increase energy efficiency</v>
          </cell>
          <cell r="F63">
            <v>1</v>
          </cell>
        </row>
        <row r="64">
          <cell r="C64" t="str">
            <v>6.a</v>
          </cell>
          <cell r="D64">
            <v>0</v>
          </cell>
          <cell r="F64">
            <v>0</v>
          </cell>
        </row>
        <row r="65">
          <cell r="C65" t="str">
            <v>6.b</v>
          </cell>
          <cell r="D65">
            <v>0</v>
          </cell>
          <cell r="F65">
            <v>0</v>
          </cell>
        </row>
        <row r="66">
          <cell r="C66" t="str">
            <v>7.1</v>
          </cell>
          <cell r="D66">
            <v>0</v>
          </cell>
          <cell r="F66">
            <v>0</v>
          </cell>
        </row>
        <row r="67">
          <cell r="C67" t="str">
            <v>7.1</v>
          </cell>
          <cell r="D67" t="str">
            <v>Increase energy efficiency</v>
          </cell>
          <cell r="F67">
            <v>1</v>
          </cell>
        </row>
        <row r="68">
          <cell r="C68" t="str">
            <v>7.2</v>
          </cell>
          <cell r="D68">
            <v>0</v>
          </cell>
          <cell r="F68">
            <v>0</v>
          </cell>
        </row>
        <row r="69">
          <cell r="C69" t="str">
            <v>7.3</v>
          </cell>
          <cell r="D69" t="str">
            <v>Increase energy efficiency</v>
          </cell>
          <cell r="F69">
            <v>1</v>
          </cell>
        </row>
        <row r="70">
          <cell r="C70" t="str">
            <v>7.3</v>
          </cell>
          <cell r="D70" t="str">
            <v>Increase energy efficiency</v>
          </cell>
          <cell r="F70">
            <v>1</v>
          </cell>
        </row>
        <row r="71">
          <cell r="C71" t="str">
            <v>7.a</v>
          </cell>
          <cell r="D71">
            <v>0</v>
          </cell>
          <cell r="F71">
            <v>0</v>
          </cell>
        </row>
        <row r="72">
          <cell r="C72" t="str">
            <v>7.b</v>
          </cell>
          <cell r="D72" t="str">
            <v>Increase energy efficiency</v>
          </cell>
          <cell r="F72">
            <v>1</v>
          </cell>
        </row>
        <row r="73">
          <cell r="C73" t="str">
            <v>8.1</v>
          </cell>
          <cell r="D73">
            <v>0</v>
          </cell>
          <cell r="F73">
            <v>0</v>
          </cell>
        </row>
        <row r="74">
          <cell r="C74" t="str">
            <v>8.2</v>
          </cell>
          <cell r="D74" t="str">
            <v>Changing activity</v>
          </cell>
          <cell r="F74">
            <v>1</v>
          </cell>
        </row>
        <row r="75">
          <cell r="C75" t="str">
            <v>8.2</v>
          </cell>
          <cell r="D75" t="str">
            <v>Increase energy efficiency</v>
          </cell>
          <cell r="F75">
            <v>1</v>
          </cell>
        </row>
        <row r="76">
          <cell r="C76" t="str">
            <v>8.2</v>
          </cell>
          <cell r="D76" t="str">
            <v>Increase energy efficiency</v>
          </cell>
          <cell r="F76">
            <v>1</v>
          </cell>
        </row>
        <row r="77">
          <cell r="C77" t="str">
            <v>8.3</v>
          </cell>
          <cell r="D77" t="str">
            <v>Changing activity</v>
          </cell>
          <cell r="F77">
            <v>1</v>
          </cell>
        </row>
        <row r="78">
          <cell r="C78" t="str">
            <v>8.3</v>
          </cell>
          <cell r="D78" t="str">
            <v>Increase energy efficiency</v>
          </cell>
          <cell r="F78">
            <v>1</v>
          </cell>
        </row>
        <row r="79">
          <cell r="C79">
            <v>8.3000000000000007</v>
          </cell>
          <cell r="D79" t="str">
            <v>Increase energy efficiency</v>
          </cell>
          <cell r="F79">
            <v>1</v>
          </cell>
        </row>
        <row r="80">
          <cell r="C80" t="str">
            <v>8.3</v>
          </cell>
          <cell r="D80" t="str">
            <v>Increase energy efficiency</v>
          </cell>
          <cell r="F80">
            <v>1</v>
          </cell>
        </row>
        <row r="81">
          <cell r="C81" t="str">
            <v>8.4</v>
          </cell>
          <cell r="D81" t="str">
            <v>Changing activity</v>
          </cell>
          <cell r="F81">
            <v>1</v>
          </cell>
        </row>
        <row r="82">
          <cell r="C82" t="str">
            <v>8.4</v>
          </cell>
          <cell r="D82" t="str">
            <v>Increase energy efficiency</v>
          </cell>
          <cell r="F82">
            <v>1</v>
          </cell>
        </row>
        <row r="83">
          <cell r="C83" t="str">
            <v>8.4</v>
          </cell>
          <cell r="D83" t="str">
            <v>Increase energy efficiency</v>
          </cell>
          <cell r="F83">
            <v>1</v>
          </cell>
        </row>
        <row r="84">
          <cell r="C84" t="str">
            <v>8.5</v>
          </cell>
          <cell r="D84" t="str">
            <v>Changing activity</v>
          </cell>
          <cell r="F84">
            <v>1</v>
          </cell>
        </row>
        <row r="85">
          <cell r="C85" t="str">
            <v>8.5</v>
          </cell>
          <cell r="D85" t="str">
            <v>Increase energy efficiency</v>
          </cell>
          <cell r="F85">
            <v>1</v>
          </cell>
        </row>
        <row r="86">
          <cell r="C86" t="str">
            <v>8.6</v>
          </cell>
          <cell r="D86">
            <v>0</v>
          </cell>
          <cell r="F86">
            <v>0</v>
          </cell>
        </row>
        <row r="87">
          <cell r="C87" t="str">
            <v>8.7</v>
          </cell>
          <cell r="D87">
            <v>0</v>
          </cell>
          <cell r="F87">
            <v>0</v>
          </cell>
        </row>
        <row r="88">
          <cell r="C88" t="str">
            <v>8.8</v>
          </cell>
          <cell r="D88" t="str">
            <v>Changing activity</v>
          </cell>
          <cell r="F88">
            <v>1</v>
          </cell>
        </row>
        <row r="89">
          <cell r="C89" t="str">
            <v>8.8</v>
          </cell>
          <cell r="D89" t="str">
            <v>Increase energy efficiency</v>
          </cell>
          <cell r="F89">
            <v>1</v>
          </cell>
        </row>
        <row r="90">
          <cell r="C90" t="str">
            <v>8.9</v>
          </cell>
          <cell r="D90">
            <v>0</v>
          </cell>
          <cell r="F90">
            <v>0</v>
          </cell>
        </row>
        <row r="91">
          <cell r="C91" t="str">
            <v>8.10</v>
          </cell>
          <cell r="D91">
            <v>0</v>
          </cell>
          <cell r="F91">
            <v>0</v>
          </cell>
        </row>
        <row r="92">
          <cell r="C92" t="str">
            <v>8.a</v>
          </cell>
          <cell r="D92">
            <v>0</v>
          </cell>
          <cell r="F92">
            <v>0</v>
          </cell>
        </row>
        <row r="93">
          <cell r="C93" t="str">
            <v>8.b</v>
          </cell>
          <cell r="D93">
            <v>0</v>
          </cell>
          <cell r="F93">
            <v>0</v>
          </cell>
        </row>
        <row r="94">
          <cell r="C94" t="str">
            <v>9.1</v>
          </cell>
          <cell r="D94" t="str">
            <v>Changing activity</v>
          </cell>
          <cell r="F94">
            <v>1</v>
          </cell>
        </row>
        <row r="95">
          <cell r="C95" t="str">
            <v>9.1</v>
          </cell>
          <cell r="D95" t="str">
            <v>Increase energy efficiency</v>
          </cell>
          <cell r="F95">
            <v>1</v>
          </cell>
        </row>
        <row r="96">
          <cell r="C96" t="str">
            <v>9.1</v>
          </cell>
          <cell r="D96" t="str">
            <v>Increase energy efficiency</v>
          </cell>
          <cell r="F96">
            <v>1</v>
          </cell>
        </row>
        <row r="97">
          <cell r="C97" t="str">
            <v>9.2</v>
          </cell>
          <cell r="D97" t="str">
            <v>Changing activity</v>
          </cell>
          <cell r="F97">
            <v>1</v>
          </cell>
        </row>
        <row r="98">
          <cell r="C98" t="str">
            <v>9.2</v>
          </cell>
          <cell r="D98" t="str">
            <v>Increase energy efficiency</v>
          </cell>
          <cell r="F98">
            <v>1</v>
          </cell>
        </row>
        <row r="99">
          <cell r="C99" t="str">
            <v>9.3</v>
          </cell>
          <cell r="D99">
            <v>0</v>
          </cell>
          <cell r="F99">
            <v>0</v>
          </cell>
        </row>
        <row r="100">
          <cell r="C100" t="str">
            <v>9.4</v>
          </cell>
          <cell r="D100" t="str">
            <v>Changing activity</v>
          </cell>
          <cell r="F100">
            <v>1</v>
          </cell>
        </row>
        <row r="101">
          <cell r="C101" t="str">
            <v>9.4</v>
          </cell>
          <cell r="D101" t="str">
            <v>Increase energy efficiency</v>
          </cell>
          <cell r="F101">
            <v>1</v>
          </cell>
        </row>
        <row r="102">
          <cell r="C102" t="str">
            <v>9.5</v>
          </cell>
          <cell r="D102" t="str">
            <v>Increase energy efficiency</v>
          </cell>
          <cell r="F102">
            <v>1</v>
          </cell>
        </row>
        <row r="103">
          <cell r="C103" t="str">
            <v>9.5</v>
          </cell>
          <cell r="D103" t="str">
            <v>Changing activity</v>
          </cell>
          <cell r="F103">
            <v>1</v>
          </cell>
        </row>
        <row r="104">
          <cell r="C104" t="str">
            <v>9.a</v>
          </cell>
          <cell r="D104">
            <v>0</v>
          </cell>
          <cell r="F104">
            <v>0</v>
          </cell>
        </row>
        <row r="105">
          <cell r="C105" t="str">
            <v>9.b</v>
          </cell>
          <cell r="D105" t="str">
            <v>Increase energy efficiency</v>
          </cell>
          <cell r="F105">
            <v>1</v>
          </cell>
        </row>
        <row r="106">
          <cell r="C106" t="str">
            <v>9.b</v>
          </cell>
          <cell r="D106" t="str">
            <v>Changing activity</v>
          </cell>
          <cell r="F106">
            <v>1</v>
          </cell>
        </row>
        <row r="107">
          <cell r="C107" t="str">
            <v>9.c</v>
          </cell>
          <cell r="D107">
            <v>0</v>
          </cell>
          <cell r="F107">
            <v>0</v>
          </cell>
        </row>
        <row r="108">
          <cell r="C108" t="str">
            <v>10.1</v>
          </cell>
          <cell r="D108">
            <v>0</v>
          </cell>
          <cell r="F108">
            <v>0</v>
          </cell>
        </row>
        <row r="109">
          <cell r="C109" t="str">
            <v>10.2</v>
          </cell>
          <cell r="D109">
            <v>0</v>
          </cell>
          <cell r="F109">
            <v>0</v>
          </cell>
        </row>
        <row r="110">
          <cell r="C110" t="str">
            <v>10.3</v>
          </cell>
          <cell r="D110">
            <v>0</v>
          </cell>
          <cell r="F110">
            <v>0</v>
          </cell>
        </row>
        <row r="111">
          <cell r="C111" t="str">
            <v>10.4</v>
          </cell>
          <cell r="D111">
            <v>0</v>
          </cell>
          <cell r="F111">
            <v>0</v>
          </cell>
        </row>
        <row r="112">
          <cell r="C112" t="str">
            <v>10.5</v>
          </cell>
          <cell r="D112">
            <v>0</v>
          </cell>
          <cell r="F112">
            <v>0</v>
          </cell>
        </row>
        <row r="113">
          <cell r="C113" t="str">
            <v>10.6</v>
          </cell>
          <cell r="D113">
            <v>0</v>
          </cell>
          <cell r="F113">
            <v>0</v>
          </cell>
        </row>
        <row r="114">
          <cell r="C114" t="str">
            <v>10.7</v>
          </cell>
          <cell r="D114">
            <v>0</v>
          </cell>
          <cell r="F114">
            <v>0</v>
          </cell>
        </row>
        <row r="115">
          <cell r="C115" t="str">
            <v>10.a</v>
          </cell>
          <cell r="D115">
            <v>0</v>
          </cell>
          <cell r="F115">
            <v>0</v>
          </cell>
        </row>
        <row r="116">
          <cell r="C116" t="str">
            <v>10.b</v>
          </cell>
          <cell r="D116">
            <v>0</v>
          </cell>
          <cell r="F116">
            <v>0</v>
          </cell>
        </row>
        <row r="117">
          <cell r="C117" t="str">
            <v>10.c</v>
          </cell>
          <cell r="D117">
            <v>0</v>
          </cell>
          <cell r="F117">
            <v>0</v>
          </cell>
        </row>
        <row r="118">
          <cell r="C118" t="str">
            <v>11.1</v>
          </cell>
          <cell r="D118">
            <v>0</v>
          </cell>
          <cell r="F118">
            <v>0</v>
          </cell>
        </row>
        <row r="119">
          <cell r="C119" t="str">
            <v>11.1</v>
          </cell>
          <cell r="D119" t="str">
            <v>Increase energy efficiency</v>
          </cell>
          <cell r="F119">
            <v>-1</v>
          </cell>
        </row>
        <row r="120">
          <cell r="C120" t="str">
            <v>11.1</v>
          </cell>
          <cell r="D120" t="str">
            <v>Increase energy efficiency</v>
          </cell>
          <cell r="F120">
            <v>1</v>
          </cell>
        </row>
        <row r="121">
          <cell r="C121">
            <v>11.1</v>
          </cell>
          <cell r="D121" t="str">
            <v>Reduce emissions intensity</v>
          </cell>
          <cell r="F121">
            <v>1</v>
          </cell>
        </row>
        <row r="122">
          <cell r="C122" t="str">
            <v>11.1</v>
          </cell>
          <cell r="D122" t="str">
            <v>Increase energy efficiency</v>
          </cell>
          <cell r="F122">
            <v>1</v>
          </cell>
        </row>
        <row r="123">
          <cell r="C123" t="str">
            <v>11.2</v>
          </cell>
          <cell r="D123">
            <v>0</v>
          </cell>
          <cell r="F123">
            <v>0</v>
          </cell>
        </row>
        <row r="124">
          <cell r="C124" t="str">
            <v>11.3</v>
          </cell>
          <cell r="D124" t="str">
            <v>Changing activity</v>
          </cell>
          <cell r="F124">
            <v>1</v>
          </cell>
        </row>
        <row r="125">
          <cell r="C125" t="str">
            <v>11.3</v>
          </cell>
          <cell r="D125" t="str">
            <v>Increase energy efficiency</v>
          </cell>
          <cell r="F125">
            <v>1</v>
          </cell>
        </row>
        <row r="126">
          <cell r="C126" t="str">
            <v>11.3</v>
          </cell>
          <cell r="D126" t="str">
            <v>Changing activity</v>
          </cell>
          <cell r="F126">
            <v>1</v>
          </cell>
        </row>
        <row r="127">
          <cell r="C127" t="str">
            <v>11.4</v>
          </cell>
          <cell r="D127" t="str">
            <v>Changing activity</v>
          </cell>
          <cell r="F127">
            <v>1</v>
          </cell>
        </row>
        <row r="128">
          <cell r="C128" t="str">
            <v>11.4</v>
          </cell>
          <cell r="D128" t="str">
            <v>Increase energy efficiency</v>
          </cell>
          <cell r="F128">
            <v>1</v>
          </cell>
        </row>
        <row r="129">
          <cell r="C129" t="str">
            <v>11.5</v>
          </cell>
          <cell r="D129" t="str">
            <v>Changing activity</v>
          </cell>
          <cell r="F129">
            <v>1</v>
          </cell>
        </row>
        <row r="130">
          <cell r="C130" t="str">
            <v>11.6</v>
          </cell>
          <cell r="D130" t="str">
            <v>Changing activity</v>
          </cell>
          <cell r="F130">
            <v>1</v>
          </cell>
        </row>
        <row r="131">
          <cell r="C131">
            <v>11.6</v>
          </cell>
          <cell r="D131" t="str">
            <v>Increase energy efficiency</v>
          </cell>
          <cell r="F131">
            <v>1</v>
          </cell>
        </row>
        <row r="132">
          <cell r="C132" t="str">
            <v>11.6</v>
          </cell>
          <cell r="D132" t="str">
            <v>Increase energy efficiency</v>
          </cell>
          <cell r="F132">
            <v>1</v>
          </cell>
        </row>
        <row r="133">
          <cell r="C133" t="str">
            <v>11.7</v>
          </cell>
          <cell r="D133">
            <v>0</v>
          </cell>
          <cell r="F133">
            <v>0</v>
          </cell>
        </row>
        <row r="134">
          <cell r="C134" t="str">
            <v>11.a</v>
          </cell>
          <cell r="D134">
            <v>0</v>
          </cell>
          <cell r="F134">
            <v>0</v>
          </cell>
        </row>
        <row r="135">
          <cell r="C135" t="str">
            <v>11.b</v>
          </cell>
          <cell r="D135" t="str">
            <v>Changing activity</v>
          </cell>
          <cell r="F135">
            <v>1</v>
          </cell>
        </row>
        <row r="136">
          <cell r="C136" t="str">
            <v>11.b</v>
          </cell>
          <cell r="D136" t="str">
            <v>Increase energy efficiency</v>
          </cell>
          <cell r="F136">
            <v>1</v>
          </cell>
        </row>
        <row r="137">
          <cell r="C137" t="str">
            <v>11.c</v>
          </cell>
          <cell r="D137">
            <v>0</v>
          </cell>
          <cell r="F137">
            <v>0</v>
          </cell>
        </row>
        <row r="138">
          <cell r="C138" t="str">
            <v>12.1</v>
          </cell>
          <cell r="D138">
            <v>0</v>
          </cell>
          <cell r="F138">
            <v>0</v>
          </cell>
        </row>
        <row r="139">
          <cell r="C139" t="str">
            <v>12.2</v>
          </cell>
          <cell r="D139" t="str">
            <v>Changing activity</v>
          </cell>
          <cell r="F139">
            <v>1</v>
          </cell>
        </row>
        <row r="140">
          <cell r="C140" t="str">
            <v>12.2</v>
          </cell>
          <cell r="D140" t="str">
            <v>Increase energy efficiency</v>
          </cell>
          <cell r="F140">
            <v>1</v>
          </cell>
        </row>
        <row r="141">
          <cell r="C141" t="str">
            <v>12.3</v>
          </cell>
          <cell r="D141">
            <v>0</v>
          </cell>
          <cell r="F141">
            <v>0</v>
          </cell>
        </row>
        <row r="142">
          <cell r="C142" t="str">
            <v>12.4</v>
          </cell>
          <cell r="D142" t="str">
            <v>Changing activity</v>
          </cell>
          <cell r="F142">
            <v>1</v>
          </cell>
        </row>
        <row r="143">
          <cell r="C143" t="str">
            <v>12.4</v>
          </cell>
          <cell r="D143" t="str">
            <v>Increase energy efficiency</v>
          </cell>
          <cell r="F143">
            <v>1</v>
          </cell>
        </row>
        <row r="144">
          <cell r="C144" t="str">
            <v>12.5</v>
          </cell>
          <cell r="D144" t="str">
            <v>Changing activity</v>
          </cell>
          <cell r="F144">
            <v>1</v>
          </cell>
        </row>
        <row r="145">
          <cell r="C145" t="str">
            <v>12.5</v>
          </cell>
          <cell r="D145" t="str">
            <v>Increase energy efficiency</v>
          </cell>
          <cell r="F145">
            <v>1</v>
          </cell>
        </row>
        <row r="146">
          <cell r="C146" t="str">
            <v>12.6</v>
          </cell>
          <cell r="D146">
            <v>0</v>
          </cell>
          <cell r="F146">
            <v>0</v>
          </cell>
        </row>
        <row r="147">
          <cell r="C147" t="str">
            <v>12.7</v>
          </cell>
          <cell r="D147">
            <v>0</v>
          </cell>
          <cell r="F147">
            <v>0</v>
          </cell>
        </row>
        <row r="148">
          <cell r="C148" t="str">
            <v>12.8</v>
          </cell>
          <cell r="D148">
            <v>0</v>
          </cell>
          <cell r="F148">
            <v>0</v>
          </cell>
        </row>
        <row r="149">
          <cell r="C149" t="str">
            <v>12.a</v>
          </cell>
          <cell r="D149">
            <v>0</v>
          </cell>
          <cell r="F149">
            <v>0</v>
          </cell>
        </row>
        <row r="150">
          <cell r="C150" t="str">
            <v>12.b</v>
          </cell>
          <cell r="D150">
            <v>0</v>
          </cell>
          <cell r="F150">
            <v>0</v>
          </cell>
        </row>
        <row r="151">
          <cell r="C151" t="str">
            <v>12.c</v>
          </cell>
          <cell r="D151" t="str">
            <v>Changing activity</v>
          </cell>
          <cell r="F151">
            <v>1</v>
          </cell>
        </row>
        <row r="152">
          <cell r="C152" t="str">
            <v>13.1</v>
          </cell>
          <cell r="D152" t="str">
            <v>Changing activity</v>
          </cell>
          <cell r="F152">
            <v>1</v>
          </cell>
        </row>
        <row r="153">
          <cell r="C153" t="str">
            <v>13.2</v>
          </cell>
          <cell r="D153">
            <v>0</v>
          </cell>
          <cell r="F153">
            <v>0</v>
          </cell>
        </row>
        <row r="154">
          <cell r="C154" t="str">
            <v>13.3</v>
          </cell>
          <cell r="D154">
            <v>0</v>
          </cell>
          <cell r="F154">
            <v>0</v>
          </cell>
        </row>
        <row r="155">
          <cell r="C155" t="str">
            <v>13.a</v>
          </cell>
          <cell r="D155">
            <v>0</v>
          </cell>
          <cell r="F155">
            <v>0</v>
          </cell>
        </row>
        <row r="156">
          <cell r="C156" t="str">
            <v>13.b</v>
          </cell>
          <cell r="D156">
            <v>0</v>
          </cell>
          <cell r="F156">
            <v>0</v>
          </cell>
        </row>
        <row r="157">
          <cell r="C157" t="str">
            <v>14.1</v>
          </cell>
          <cell r="D157" t="str">
            <v>Changing activity</v>
          </cell>
          <cell r="F157">
            <v>1</v>
          </cell>
        </row>
        <row r="158">
          <cell r="C158" t="str">
            <v>14.2</v>
          </cell>
          <cell r="D158">
            <v>0</v>
          </cell>
          <cell r="F158">
            <v>0</v>
          </cell>
        </row>
        <row r="159">
          <cell r="C159" t="str">
            <v>14.3</v>
          </cell>
          <cell r="D159">
            <v>0</v>
          </cell>
          <cell r="F159">
            <v>0</v>
          </cell>
        </row>
        <row r="160">
          <cell r="C160" t="str">
            <v>14.4</v>
          </cell>
          <cell r="D160">
            <v>0</v>
          </cell>
          <cell r="F160">
            <v>0</v>
          </cell>
        </row>
        <row r="161">
          <cell r="C161" t="str">
            <v>14.5</v>
          </cell>
          <cell r="D161">
            <v>0</v>
          </cell>
          <cell r="F161">
            <v>0</v>
          </cell>
        </row>
        <row r="162">
          <cell r="C162" t="str">
            <v>14.6</v>
          </cell>
          <cell r="D162">
            <v>0</v>
          </cell>
          <cell r="F162">
            <v>0</v>
          </cell>
        </row>
        <row r="163">
          <cell r="C163" t="str">
            <v>14.7</v>
          </cell>
          <cell r="D163">
            <v>0</v>
          </cell>
          <cell r="F163">
            <v>0</v>
          </cell>
        </row>
        <row r="164">
          <cell r="C164" t="str">
            <v>14.a</v>
          </cell>
          <cell r="D164">
            <v>0</v>
          </cell>
          <cell r="F164">
            <v>0</v>
          </cell>
        </row>
        <row r="165">
          <cell r="C165" t="str">
            <v>14.b</v>
          </cell>
          <cell r="D165">
            <v>0</v>
          </cell>
          <cell r="F165">
            <v>0</v>
          </cell>
        </row>
        <row r="166">
          <cell r="C166" t="str">
            <v>14.c</v>
          </cell>
          <cell r="D166">
            <v>0</v>
          </cell>
          <cell r="F166">
            <v>0</v>
          </cell>
        </row>
        <row r="167">
          <cell r="C167" t="str">
            <v>15.1</v>
          </cell>
          <cell r="D167" t="str">
            <v>Changing activity</v>
          </cell>
          <cell r="F167">
            <v>1</v>
          </cell>
        </row>
        <row r="168">
          <cell r="C168" t="str">
            <v>15.1</v>
          </cell>
          <cell r="D168" t="str">
            <v>Increase energy efficiency</v>
          </cell>
          <cell r="F168">
            <v>1</v>
          </cell>
        </row>
        <row r="169">
          <cell r="C169" t="str">
            <v>15.2</v>
          </cell>
          <cell r="D169" t="str">
            <v>Increase energy efficiency</v>
          </cell>
          <cell r="F169">
            <v>1</v>
          </cell>
        </row>
        <row r="170">
          <cell r="C170" t="str">
            <v>15.3</v>
          </cell>
          <cell r="D170">
            <v>0</v>
          </cell>
          <cell r="F170">
            <v>0</v>
          </cell>
        </row>
        <row r="171">
          <cell r="C171" t="str">
            <v>15.4</v>
          </cell>
          <cell r="D171" t="str">
            <v>Changing activity</v>
          </cell>
          <cell r="F171">
            <v>1</v>
          </cell>
        </row>
        <row r="172">
          <cell r="C172" t="str">
            <v>15.4</v>
          </cell>
          <cell r="D172" t="str">
            <v>Increase energy efficiency</v>
          </cell>
          <cell r="F172">
            <v>1</v>
          </cell>
        </row>
        <row r="173">
          <cell r="C173" t="str">
            <v>15.5</v>
          </cell>
          <cell r="D173" t="str">
            <v>Changing activity</v>
          </cell>
          <cell r="F173">
            <v>1</v>
          </cell>
        </row>
        <row r="174">
          <cell r="C174" t="str">
            <v>15.5</v>
          </cell>
          <cell r="D174" t="str">
            <v>Increase energy efficiency</v>
          </cell>
          <cell r="F174">
            <v>1</v>
          </cell>
        </row>
        <row r="175">
          <cell r="C175" t="str">
            <v>15.6</v>
          </cell>
          <cell r="D175">
            <v>0</v>
          </cell>
          <cell r="F175">
            <v>0</v>
          </cell>
        </row>
        <row r="176">
          <cell r="C176" t="str">
            <v>15.7</v>
          </cell>
          <cell r="D176">
            <v>0</v>
          </cell>
          <cell r="F176">
            <v>0</v>
          </cell>
        </row>
        <row r="177">
          <cell r="C177" t="str">
            <v>15.8</v>
          </cell>
          <cell r="D177">
            <v>0</v>
          </cell>
          <cell r="F177">
            <v>0</v>
          </cell>
        </row>
        <row r="178">
          <cell r="C178" t="str">
            <v>15.9</v>
          </cell>
          <cell r="D178">
            <v>0</v>
          </cell>
          <cell r="F178">
            <v>0</v>
          </cell>
        </row>
        <row r="179">
          <cell r="C179" t="str">
            <v>15.a</v>
          </cell>
          <cell r="D179">
            <v>0</v>
          </cell>
          <cell r="F179">
            <v>0</v>
          </cell>
        </row>
        <row r="180">
          <cell r="C180" t="str">
            <v>15.b</v>
          </cell>
          <cell r="D180">
            <v>0</v>
          </cell>
          <cell r="F180">
            <v>0</v>
          </cell>
        </row>
        <row r="181">
          <cell r="C181" t="str">
            <v>15.c</v>
          </cell>
          <cell r="D181">
            <v>0</v>
          </cell>
          <cell r="F181">
            <v>0</v>
          </cell>
        </row>
        <row r="182">
          <cell r="C182" t="str">
            <v>16.1</v>
          </cell>
          <cell r="D182">
            <v>0</v>
          </cell>
          <cell r="F182">
            <v>0</v>
          </cell>
        </row>
        <row r="183">
          <cell r="C183" t="str">
            <v>16.2</v>
          </cell>
          <cell r="D183">
            <v>0</v>
          </cell>
          <cell r="F183">
            <v>0</v>
          </cell>
        </row>
        <row r="184">
          <cell r="C184" t="str">
            <v>16.3</v>
          </cell>
          <cell r="D184">
            <v>0</v>
          </cell>
          <cell r="F184">
            <v>0</v>
          </cell>
        </row>
        <row r="185">
          <cell r="C185" t="str">
            <v>16.4</v>
          </cell>
          <cell r="D185">
            <v>0</v>
          </cell>
          <cell r="F185">
            <v>0</v>
          </cell>
        </row>
        <row r="186">
          <cell r="C186" t="str">
            <v>16.5</v>
          </cell>
          <cell r="D186">
            <v>0</v>
          </cell>
          <cell r="F186">
            <v>0</v>
          </cell>
        </row>
        <row r="187">
          <cell r="C187" t="str">
            <v>16.6</v>
          </cell>
          <cell r="D187">
            <v>0</v>
          </cell>
          <cell r="F187">
            <v>0</v>
          </cell>
        </row>
        <row r="188">
          <cell r="C188" t="str">
            <v>16.7</v>
          </cell>
          <cell r="D188">
            <v>0</v>
          </cell>
          <cell r="F188">
            <v>0</v>
          </cell>
        </row>
        <row r="189">
          <cell r="C189" t="str">
            <v>16.8</v>
          </cell>
          <cell r="D189">
            <v>0</v>
          </cell>
          <cell r="F189">
            <v>0</v>
          </cell>
        </row>
        <row r="190">
          <cell r="C190" t="str">
            <v>16.9</v>
          </cell>
          <cell r="D190">
            <v>0</v>
          </cell>
          <cell r="F190">
            <v>0</v>
          </cell>
        </row>
        <row r="191">
          <cell r="C191" t="str">
            <v>16.10</v>
          </cell>
          <cell r="D191">
            <v>0</v>
          </cell>
          <cell r="F191">
            <v>0</v>
          </cell>
        </row>
        <row r="192">
          <cell r="C192" t="str">
            <v>16.a</v>
          </cell>
          <cell r="D192">
            <v>0</v>
          </cell>
          <cell r="F192">
            <v>0</v>
          </cell>
        </row>
        <row r="193">
          <cell r="C193" t="str">
            <v>16.b</v>
          </cell>
          <cell r="D193">
            <v>0</v>
          </cell>
          <cell r="F193">
            <v>0</v>
          </cell>
        </row>
        <row r="194">
          <cell r="C194" t="str">
            <v>17.1</v>
          </cell>
          <cell r="D194">
            <v>0</v>
          </cell>
          <cell r="F194">
            <v>0</v>
          </cell>
        </row>
        <row r="195">
          <cell r="C195" t="str">
            <v>17.2</v>
          </cell>
          <cell r="D195">
            <v>0</v>
          </cell>
          <cell r="F195">
            <v>0</v>
          </cell>
        </row>
        <row r="196">
          <cell r="C196" t="str">
            <v>17.3</v>
          </cell>
          <cell r="D196">
            <v>0</v>
          </cell>
          <cell r="F196">
            <v>0</v>
          </cell>
        </row>
        <row r="197">
          <cell r="C197" t="str">
            <v>17.4</v>
          </cell>
          <cell r="D197">
            <v>0</v>
          </cell>
          <cell r="F197">
            <v>0</v>
          </cell>
        </row>
        <row r="198">
          <cell r="C198" t="str">
            <v>17.5</v>
          </cell>
          <cell r="D198">
            <v>0</v>
          </cell>
          <cell r="F198">
            <v>0</v>
          </cell>
        </row>
        <row r="199">
          <cell r="C199" t="str">
            <v>17.6</v>
          </cell>
          <cell r="D199">
            <v>0</v>
          </cell>
          <cell r="F199">
            <v>0</v>
          </cell>
        </row>
        <row r="200">
          <cell r="C200" t="str">
            <v>17.7</v>
          </cell>
          <cell r="D200">
            <v>0</v>
          </cell>
          <cell r="F200">
            <v>0</v>
          </cell>
        </row>
        <row r="201">
          <cell r="C201" t="str">
            <v>17.8</v>
          </cell>
          <cell r="D201">
            <v>0</v>
          </cell>
          <cell r="F201">
            <v>0</v>
          </cell>
        </row>
        <row r="202">
          <cell r="C202" t="str">
            <v>17.9</v>
          </cell>
          <cell r="D202">
            <v>0</v>
          </cell>
          <cell r="F202">
            <v>0</v>
          </cell>
        </row>
        <row r="203">
          <cell r="C203" t="str">
            <v>17.10</v>
          </cell>
          <cell r="D203">
            <v>0</v>
          </cell>
          <cell r="F203">
            <v>0</v>
          </cell>
        </row>
        <row r="204">
          <cell r="C204" t="str">
            <v>17.11</v>
          </cell>
          <cell r="D204">
            <v>0</v>
          </cell>
          <cell r="F204">
            <v>0</v>
          </cell>
        </row>
        <row r="205">
          <cell r="C205" t="str">
            <v>17.12</v>
          </cell>
          <cell r="D205">
            <v>0</v>
          </cell>
          <cell r="F205">
            <v>0</v>
          </cell>
        </row>
        <row r="206">
          <cell r="C206" t="str">
            <v>17.13</v>
          </cell>
          <cell r="D206">
            <v>0</v>
          </cell>
          <cell r="F206">
            <v>0</v>
          </cell>
        </row>
        <row r="207">
          <cell r="C207" t="str">
            <v>17.14</v>
          </cell>
          <cell r="D207">
            <v>0</v>
          </cell>
          <cell r="F207">
            <v>0</v>
          </cell>
        </row>
        <row r="208">
          <cell r="C208" t="str">
            <v>17.15</v>
          </cell>
          <cell r="D208">
            <v>0</v>
          </cell>
          <cell r="F208">
            <v>0</v>
          </cell>
        </row>
        <row r="209">
          <cell r="C209" t="str">
            <v>17.16</v>
          </cell>
          <cell r="D209">
            <v>0</v>
          </cell>
          <cell r="F209">
            <v>0</v>
          </cell>
        </row>
        <row r="210">
          <cell r="C210" t="str">
            <v>17.17</v>
          </cell>
          <cell r="D210">
            <v>0</v>
          </cell>
          <cell r="F210">
            <v>0</v>
          </cell>
        </row>
        <row r="211">
          <cell r="C211" t="str">
            <v>17.18</v>
          </cell>
          <cell r="D211">
            <v>0</v>
          </cell>
          <cell r="F211">
            <v>0</v>
          </cell>
        </row>
        <row r="212">
          <cell r="C212" t="str">
            <v>17.19</v>
          </cell>
          <cell r="D212">
            <v>0</v>
          </cell>
          <cell r="F212">
            <v>0</v>
          </cell>
        </row>
      </sheetData>
      <sheetData sheetId="7">
        <row r="5">
          <cell r="C5" t="str">
            <v>1.1</v>
          </cell>
          <cell r="D5">
            <v>0</v>
          </cell>
          <cell r="F5">
            <v>0</v>
          </cell>
        </row>
        <row r="6">
          <cell r="C6" t="str">
            <v>1.2</v>
          </cell>
          <cell r="D6">
            <v>0</v>
          </cell>
          <cell r="F6">
            <v>0</v>
          </cell>
        </row>
        <row r="7">
          <cell r="C7" t="str">
            <v>1.3</v>
          </cell>
          <cell r="D7">
            <v>0</v>
          </cell>
          <cell r="F7">
            <v>0</v>
          </cell>
        </row>
        <row r="8">
          <cell r="C8" t="str">
            <v>1.4</v>
          </cell>
          <cell r="D8">
            <v>0</v>
          </cell>
          <cell r="F8">
            <v>0</v>
          </cell>
        </row>
        <row r="9">
          <cell r="C9" t="str">
            <v>1.5</v>
          </cell>
          <cell r="D9">
            <v>0</v>
          </cell>
          <cell r="F9">
            <v>0</v>
          </cell>
        </row>
        <row r="10">
          <cell r="C10" t="str">
            <v>1.a</v>
          </cell>
          <cell r="D10">
            <v>0</v>
          </cell>
          <cell r="F10">
            <v>0</v>
          </cell>
        </row>
        <row r="11">
          <cell r="C11" t="str">
            <v>1.b</v>
          </cell>
          <cell r="D11">
            <v>0</v>
          </cell>
          <cell r="F11">
            <v>0</v>
          </cell>
        </row>
        <row r="12">
          <cell r="C12" t="str">
            <v>2.1</v>
          </cell>
          <cell r="D12">
            <v>0</v>
          </cell>
          <cell r="F12">
            <v>0</v>
          </cell>
        </row>
        <row r="13">
          <cell r="C13" t="str">
            <v>2.2</v>
          </cell>
          <cell r="D13">
            <v>0</v>
          </cell>
          <cell r="F13">
            <v>0</v>
          </cell>
        </row>
        <row r="14">
          <cell r="C14" t="str">
            <v>2.3</v>
          </cell>
          <cell r="D14">
            <v>0</v>
          </cell>
          <cell r="F14">
            <v>0</v>
          </cell>
        </row>
        <row r="15">
          <cell r="C15" t="str">
            <v>2.4</v>
          </cell>
          <cell r="D15" t="str">
            <v>Changing activity</v>
          </cell>
          <cell r="F15">
            <v>1</v>
          </cell>
        </row>
        <row r="16">
          <cell r="C16" t="str">
            <v>2.4</v>
          </cell>
          <cell r="D16" t="str">
            <v>Increase energy efficiency</v>
          </cell>
          <cell r="F16">
            <v>1</v>
          </cell>
        </row>
        <row r="17">
          <cell r="C17" t="str">
            <v>2.4</v>
          </cell>
          <cell r="D17" t="str">
            <v>Reduce emissions intensity</v>
          </cell>
          <cell r="F17">
            <v>1</v>
          </cell>
        </row>
        <row r="18">
          <cell r="C18" t="str">
            <v>2.5</v>
          </cell>
          <cell r="D18">
            <v>0</v>
          </cell>
          <cell r="F18">
            <v>0</v>
          </cell>
        </row>
        <row r="19">
          <cell r="C19" t="str">
            <v>2.a</v>
          </cell>
          <cell r="D19">
            <v>0</v>
          </cell>
          <cell r="F19">
            <v>0</v>
          </cell>
        </row>
        <row r="20">
          <cell r="C20" t="str">
            <v>2.b</v>
          </cell>
          <cell r="D20">
            <v>0</v>
          </cell>
          <cell r="F20">
            <v>0</v>
          </cell>
        </row>
        <row r="21">
          <cell r="C21" t="str">
            <v>2.c</v>
          </cell>
          <cell r="D21">
            <v>0</v>
          </cell>
          <cell r="F21">
            <v>0</v>
          </cell>
        </row>
        <row r="22">
          <cell r="C22" t="str">
            <v>3.1</v>
          </cell>
          <cell r="D22">
            <v>0</v>
          </cell>
          <cell r="F22">
            <v>0</v>
          </cell>
        </row>
        <row r="23">
          <cell r="C23" t="str">
            <v>3.2</v>
          </cell>
          <cell r="D23">
            <v>0</v>
          </cell>
          <cell r="F23">
            <v>0</v>
          </cell>
        </row>
        <row r="24">
          <cell r="C24" t="str">
            <v>3.3</v>
          </cell>
          <cell r="D24">
            <v>0</v>
          </cell>
          <cell r="F24">
            <v>0</v>
          </cell>
        </row>
        <row r="25">
          <cell r="C25" t="str">
            <v>3.4</v>
          </cell>
          <cell r="D25" t="str">
            <v>Changing activity</v>
          </cell>
          <cell r="F25">
            <v>1</v>
          </cell>
        </row>
        <row r="26">
          <cell r="C26" t="str">
            <v>3.4</v>
          </cell>
          <cell r="D26" t="str">
            <v>Increase energy efficiency</v>
          </cell>
          <cell r="F26">
            <v>1</v>
          </cell>
        </row>
        <row r="27">
          <cell r="C27" t="str">
            <v>3.4</v>
          </cell>
          <cell r="D27" t="str">
            <v>Reduce emissions intensity</v>
          </cell>
          <cell r="F27">
            <v>1</v>
          </cell>
        </row>
        <row r="28">
          <cell r="C28" t="str">
            <v>3.5</v>
          </cell>
          <cell r="D28">
            <v>0</v>
          </cell>
          <cell r="F28">
            <v>0</v>
          </cell>
        </row>
        <row r="29">
          <cell r="C29" t="str">
            <v>3.6</v>
          </cell>
          <cell r="D29">
            <v>0</v>
          </cell>
          <cell r="F29">
            <v>0</v>
          </cell>
        </row>
        <row r="30">
          <cell r="C30" t="str">
            <v>3.7</v>
          </cell>
          <cell r="D30">
            <v>0</v>
          </cell>
          <cell r="F30">
            <v>0</v>
          </cell>
        </row>
        <row r="31">
          <cell r="C31" t="str">
            <v>3.8</v>
          </cell>
          <cell r="D31">
            <v>0</v>
          </cell>
          <cell r="F31">
            <v>0</v>
          </cell>
        </row>
        <row r="32">
          <cell r="C32" t="str">
            <v>3.9</v>
          </cell>
          <cell r="D32" t="str">
            <v>Changing activity</v>
          </cell>
          <cell r="F32">
            <v>1</v>
          </cell>
        </row>
        <row r="33">
          <cell r="C33" t="str">
            <v>3.9</v>
          </cell>
          <cell r="D33" t="str">
            <v>Reduce emissions intensity</v>
          </cell>
          <cell r="F33">
            <v>1</v>
          </cell>
        </row>
        <row r="34">
          <cell r="C34" t="str">
            <v>3.9</v>
          </cell>
          <cell r="D34" t="str">
            <v>Increase energy efficiency</v>
          </cell>
          <cell r="F34">
            <v>1</v>
          </cell>
        </row>
        <row r="35">
          <cell r="C35" t="str">
            <v>3.a</v>
          </cell>
          <cell r="D35">
            <v>0</v>
          </cell>
          <cell r="F35">
            <v>0</v>
          </cell>
        </row>
        <row r="36">
          <cell r="C36" t="str">
            <v>3.b</v>
          </cell>
          <cell r="D36">
            <v>0</v>
          </cell>
          <cell r="F36">
            <v>0</v>
          </cell>
        </row>
        <row r="37">
          <cell r="C37" t="str">
            <v>3.c</v>
          </cell>
          <cell r="D37">
            <v>0</v>
          </cell>
          <cell r="F37">
            <v>0</v>
          </cell>
        </row>
        <row r="38">
          <cell r="C38" t="str">
            <v>3.d</v>
          </cell>
          <cell r="D38">
            <v>0</v>
          </cell>
          <cell r="F38">
            <v>0</v>
          </cell>
        </row>
        <row r="39">
          <cell r="C39" t="str">
            <v>4.1</v>
          </cell>
          <cell r="D39">
            <v>0</v>
          </cell>
          <cell r="F39">
            <v>0</v>
          </cell>
        </row>
        <row r="40">
          <cell r="C40" t="str">
            <v>4.2</v>
          </cell>
          <cell r="D40">
            <v>0</v>
          </cell>
          <cell r="F40">
            <v>0</v>
          </cell>
        </row>
        <row r="41">
          <cell r="C41" t="str">
            <v>4.3</v>
          </cell>
          <cell r="D41">
            <v>0</v>
          </cell>
          <cell r="F41">
            <v>0</v>
          </cell>
        </row>
        <row r="42">
          <cell r="C42" t="str">
            <v>4.4</v>
          </cell>
          <cell r="D42">
            <v>0</v>
          </cell>
          <cell r="F42">
            <v>0</v>
          </cell>
        </row>
        <row r="43">
          <cell r="C43" t="str">
            <v>4.5</v>
          </cell>
          <cell r="D43">
            <v>0</v>
          </cell>
          <cell r="F43">
            <v>0</v>
          </cell>
        </row>
        <row r="44">
          <cell r="C44" t="str">
            <v>4.6</v>
          </cell>
          <cell r="D44">
            <v>0</v>
          </cell>
          <cell r="F44">
            <v>0</v>
          </cell>
        </row>
        <row r="45">
          <cell r="C45" t="str">
            <v>4.7</v>
          </cell>
          <cell r="D45">
            <v>0</v>
          </cell>
          <cell r="F45">
            <v>0</v>
          </cell>
        </row>
        <row r="46">
          <cell r="C46" t="str">
            <v>4.a</v>
          </cell>
          <cell r="D46">
            <v>0</v>
          </cell>
          <cell r="F46">
            <v>0</v>
          </cell>
        </row>
        <row r="47">
          <cell r="C47" t="str">
            <v>4.b</v>
          </cell>
          <cell r="D47">
            <v>0</v>
          </cell>
          <cell r="F47">
            <v>0</v>
          </cell>
        </row>
        <row r="48">
          <cell r="C48" t="str">
            <v>4.c</v>
          </cell>
          <cell r="D48">
            <v>0</v>
          </cell>
          <cell r="F48">
            <v>0</v>
          </cell>
        </row>
        <row r="49">
          <cell r="C49" t="str">
            <v>5.1</v>
          </cell>
          <cell r="D49">
            <v>0</v>
          </cell>
          <cell r="F49">
            <v>0</v>
          </cell>
        </row>
        <row r="50">
          <cell r="C50" t="str">
            <v>5.2</v>
          </cell>
          <cell r="D50">
            <v>0</v>
          </cell>
          <cell r="F50">
            <v>0</v>
          </cell>
        </row>
        <row r="51">
          <cell r="C51" t="str">
            <v>5.3</v>
          </cell>
          <cell r="D51">
            <v>0</v>
          </cell>
          <cell r="F51">
            <v>0</v>
          </cell>
        </row>
        <row r="52">
          <cell r="C52" t="str">
            <v>5.4</v>
          </cell>
          <cell r="D52">
            <v>0</v>
          </cell>
          <cell r="F52">
            <v>0</v>
          </cell>
        </row>
        <row r="53">
          <cell r="C53" t="str">
            <v>5.5</v>
          </cell>
          <cell r="D53">
            <v>0</v>
          </cell>
          <cell r="F53">
            <v>0</v>
          </cell>
        </row>
        <row r="54">
          <cell r="C54" t="str">
            <v>5.6</v>
          </cell>
          <cell r="D54">
            <v>0</v>
          </cell>
          <cell r="F54">
            <v>0</v>
          </cell>
        </row>
        <row r="55">
          <cell r="C55" t="str">
            <v>5.a</v>
          </cell>
          <cell r="D55">
            <v>0</v>
          </cell>
          <cell r="F55">
            <v>0</v>
          </cell>
        </row>
        <row r="56">
          <cell r="C56" t="str">
            <v>5.b</v>
          </cell>
          <cell r="D56">
            <v>0</v>
          </cell>
          <cell r="F56">
            <v>0</v>
          </cell>
        </row>
        <row r="57">
          <cell r="C57" t="str">
            <v>5.c</v>
          </cell>
          <cell r="D57">
            <v>0</v>
          </cell>
          <cell r="F57">
            <v>0</v>
          </cell>
        </row>
        <row r="58">
          <cell r="C58" t="str">
            <v>6.1</v>
          </cell>
          <cell r="D58">
            <v>0</v>
          </cell>
          <cell r="F58">
            <v>0</v>
          </cell>
        </row>
        <row r="59">
          <cell r="C59" t="str">
            <v>6.2</v>
          </cell>
          <cell r="D59">
            <v>0</v>
          </cell>
          <cell r="F59">
            <v>0</v>
          </cell>
        </row>
        <row r="60">
          <cell r="C60" t="str">
            <v>6.3</v>
          </cell>
          <cell r="D60" t="str">
            <v>Changing activity</v>
          </cell>
          <cell r="F60">
            <v>1</v>
          </cell>
        </row>
        <row r="61">
          <cell r="C61" t="str">
            <v>6.3</v>
          </cell>
          <cell r="D61" t="str">
            <v>Increase energy efficiency</v>
          </cell>
          <cell r="F61">
            <v>1</v>
          </cell>
        </row>
        <row r="62">
          <cell r="C62" t="str">
            <v>6.4</v>
          </cell>
          <cell r="D62" t="str">
            <v>Changing activity</v>
          </cell>
          <cell r="F62">
            <v>1</v>
          </cell>
        </row>
        <row r="63">
          <cell r="C63" t="str">
            <v>6.4</v>
          </cell>
          <cell r="D63" t="str">
            <v>Increase energy efficiency</v>
          </cell>
          <cell r="F63">
            <v>1</v>
          </cell>
        </row>
        <row r="64">
          <cell r="C64" t="str">
            <v>6.5</v>
          </cell>
          <cell r="D64">
            <v>0</v>
          </cell>
          <cell r="F64">
            <v>0</v>
          </cell>
        </row>
        <row r="65">
          <cell r="C65" t="str">
            <v>6.6</v>
          </cell>
          <cell r="D65" t="str">
            <v>Changing activity</v>
          </cell>
          <cell r="F65">
            <v>1</v>
          </cell>
        </row>
        <row r="66">
          <cell r="C66" t="str">
            <v>6.6</v>
          </cell>
          <cell r="D66" t="str">
            <v>Increase energy efficiency</v>
          </cell>
          <cell r="F66">
            <v>1</v>
          </cell>
        </row>
        <row r="67">
          <cell r="C67" t="str">
            <v>6.a</v>
          </cell>
          <cell r="D67">
            <v>0</v>
          </cell>
          <cell r="F67">
            <v>0</v>
          </cell>
        </row>
        <row r="68">
          <cell r="C68" t="str">
            <v>6.b</v>
          </cell>
          <cell r="D68">
            <v>0</v>
          </cell>
          <cell r="F68">
            <v>0</v>
          </cell>
        </row>
        <row r="69">
          <cell r="C69" t="str">
            <v>7.1</v>
          </cell>
          <cell r="D69">
            <v>0</v>
          </cell>
          <cell r="F69">
            <v>0</v>
          </cell>
        </row>
        <row r="70">
          <cell r="C70" t="str">
            <v>7.1</v>
          </cell>
          <cell r="D70" t="str">
            <v>Increase energy efficiency</v>
          </cell>
          <cell r="F70">
            <v>1</v>
          </cell>
        </row>
        <row r="71">
          <cell r="C71" t="str">
            <v>7.2</v>
          </cell>
          <cell r="D71">
            <v>0</v>
          </cell>
          <cell r="F71">
            <v>0</v>
          </cell>
        </row>
        <row r="72">
          <cell r="C72" t="str">
            <v>7.3</v>
          </cell>
          <cell r="D72" t="str">
            <v>Increase energy efficiency</v>
          </cell>
          <cell r="F72">
            <v>1</v>
          </cell>
        </row>
        <row r="73">
          <cell r="C73" t="str">
            <v>7.3</v>
          </cell>
          <cell r="D73" t="str">
            <v>Increase energy efficiency</v>
          </cell>
          <cell r="F73">
            <v>1</v>
          </cell>
        </row>
        <row r="74">
          <cell r="C74" t="str">
            <v>7.a</v>
          </cell>
          <cell r="D74">
            <v>0</v>
          </cell>
          <cell r="F74">
            <v>0</v>
          </cell>
        </row>
        <row r="75">
          <cell r="C75" t="str">
            <v>7.b</v>
          </cell>
          <cell r="D75" t="str">
            <v>Increase energy efficiency</v>
          </cell>
          <cell r="F75">
            <v>1</v>
          </cell>
        </row>
        <row r="76">
          <cell r="C76" t="str">
            <v>8.1</v>
          </cell>
          <cell r="D76">
            <v>0</v>
          </cell>
          <cell r="F76">
            <v>0</v>
          </cell>
        </row>
        <row r="77">
          <cell r="C77" t="str">
            <v>8.2</v>
          </cell>
          <cell r="D77" t="str">
            <v>Changing activity</v>
          </cell>
          <cell r="F77">
            <v>1</v>
          </cell>
        </row>
        <row r="78">
          <cell r="C78" t="str">
            <v>8.2</v>
          </cell>
          <cell r="D78" t="str">
            <v>Increase energy efficiency</v>
          </cell>
          <cell r="F78">
            <v>1</v>
          </cell>
        </row>
        <row r="79">
          <cell r="C79" t="str">
            <v>8.2</v>
          </cell>
          <cell r="D79" t="str">
            <v>Reduce emissions intensity</v>
          </cell>
          <cell r="F79">
            <v>1</v>
          </cell>
        </row>
        <row r="80">
          <cell r="C80" t="str">
            <v>8.2</v>
          </cell>
          <cell r="D80" t="str">
            <v>Increase energy efficiency</v>
          </cell>
          <cell r="F80">
            <v>1</v>
          </cell>
        </row>
        <row r="81">
          <cell r="C81" t="str">
            <v>8.3</v>
          </cell>
          <cell r="D81" t="str">
            <v>Changing activity</v>
          </cell>
          <cell r="F81">
            <v>1</v>
          </cell>
        </row>
        <row r="82">
          <cell r="C82" t="str">
            <v>8.3</v>
          </cell>
          <cell r="D82" t="str">
            <v>Reduce emissions intensity</v>
          </cell>
          <cell r="F82">
            <v>1</v>
          </cell>
        </row>
        <row r="83">
          <cell r="C83" t="str">
            <v>8.3</v>
          </cell>
          <cell r="D83" t="str">
            <v>Increase energy efficiency</v>
          </cell>
          <cell r="F83">
            <v>1</v>
          </cell>
        </row>
        <row r="84">
          <cell r="C84" t="str">
            <v>8.3</v>
          </cell>
          <cell r="D84" t="str">
            <v>Increase energy efficiency</v>
          </cell>
          <cell r="F84">
            <v>1</v>
          </cell>
        </row>
        <row r="85">
          <cell r="C85" t="str">
            <v>8.4</v>
          </cell>
          <cell r="D85" t="str">
            <v>Changing activity</v>
          </cell>
          <cell r="F85">
            <v>1</v>
          </cell>
        </row>
        <row r="86">
          <cell r="C86" t="str">
            <v>8.4</v>
          </cell>
          <cell r="D86" t="str">
            <v>Reduce emissions intensity</v>
          </cell>
          <cell r="F86">
            <v>1</v>
          </cell>
        </row>
        <row r="87">
          <cell r="C87" t="str">
            <v>8.4</v>
          </cell>
          <cell r="D87" t="str">
            <v>Increase energy efficiency</v>
          </cell>
          <cell r="F87">
            <v>1</v>
          </cell>
        </row>
        <row r="88">
          <cell r="C88" t="str">
            <v>8.5</v>
          </cell>
          <cell r="D88" t="str">
            <v>Changing activity</v>
          </cell>
          <cell r="F88">
            <v>1</v>
          </cell>
        </row>
        <row r="89">
          <cell r="C89" t="str">
            <v>8.5</v>
          </cell>
          <cell r="D89" t="str">
            <v>Reduce emissions intensity</v>
          </cell>
          <cell r="F89">
            <v>1</v>
          </cell>
        </row>
        <row r="90">
          <cell r="C90" t="str">
            <v>8.5</v>
          </cell>
          <cell r="D90" t="str">
            <v>Increase energy efficiency</v>
          </cell>
          <cell r="F90">
            <v>1</v>
          </cell>
        </row>
        <row r="91">
          <cell r="C91" t="str">
            <v>8.6</v>
          </cell>
          <cell r="D91">
            <v>0</v>
          </cell>
          <cell r="F91">
            <v>0</v>
          </cell>
        </row>
        <row r="92">
          <cell r="C92" t="str">
            <v>8.7</v>
          </cell>
          <cell r="D92">
            <v>0</v>
          </cell>
          <cell r="F92">
            <v>0</v>
          </cell>
        </row>
        <row r="93">
          <cell r="C93" t="str">
            <v>8.8</v>
          </cell>
          <cell r="D93" t="str">
            <v>Changing activity</v>
          </cell>
          <cell r="F93">
            <v>1</v>
          </cell>
        </row>
        <row r="94">
          <cell r="C94" t="str">
            <v>8.8</v>
          </cell>
          <cell r="D94" t="str">
            <v>Increase energy efficiency</v>
          </cell>
          <cell r="F94">
            <v>1</v>
          </cell>
        </row>
        <row r="95">
          <cell r="C95" t="str">
            <v>8.9</v>
          </cell>
          <cell r="D95">
            <v>0</v>
          </cell>
          <cell r="F95">
            <v>0</v>
          </cell>
        </row>
        <row r="96">
          <cell r="C96" t="str">
            <v>8.10</v>
          </cell>
          <cell r="D96">
            <v>0</v>
          </cell>
          <cell r="F96">
            <v>0</v>
          </cell>
        </row>
        <row r="97">
          <cell r="C97" t="str">
            <v>8.a</v>
          </cell>
          <cell r="D97">
            <v>0</v>
          </cell>
          <cell r="F97">
            <v>0</v>
          </cell>
        </row>
        <row r="98">
          <cell r="C98" t="str">
            <v>8.b</v>
          </cell>
          <cell r="D98">
            <v>0</v>
          </cell>
          <cell r="F98">
            <v>0</v>
          </cell>
        </row>
        <row r="99">
          <cell r="C99" t="str">
            <v>9.1</v>
          </cell>
          <cell r="D99" t="str">
            <v>Changing activity</v>
          </cell>
          <cell r="F99">
            <v>1</v>
          </cell>
        </row>
        <row r="100">
          <cell r="C100" t="str">
            <v>9.1</v>
          </cell>
          <cell r="D100" t="str">
            <v>Reduce emissions intensity</v>
          </cell>
          <cell r="F100">
            <v>1</v>
          </cell>
        </row>
        <row r="101">
          <cell r="C101" t="str">
            <v>9.1</v>
          </cell>
          <cell r="D101" t="str">
            <v>Increase energy efficiency</v>
          </cell>
          <cell r="F101">
            <v>1</v>
          </cell>
        </row>
        <row r="102">
          <cell r="C102" t="str">
            <v>9.2</v>
          </cell>
          <cell r="D102" t="str">
            <v>Reduce emissions intensity</v>
          </cell>
          <cell r="F102">
            <v>1</v>
          </cell>
        </row>
        <row r="103">
          <cell r="C103" t="str">
            <v>9.2</v>
          </cell>
          <cell r="D103" t="str">
            <v>Increase energy efficiency</v>
          </cell>
          <cell r="F103">
            <v>1</v>
          </cell>
        </row>
        <row r="104">
          <cell r="C104" t="str">
            <v>9.2</v>
          </cell>
          <cell r="D104" t="str">
            <v>Changing activity</v>
          </cell>
          <cell r="F104">
            <v>1</v>
          </cell>
        </row>
        <row r="105">
          <cell r="C105" t="str">
            <v>9.2</v>
          </cell>
          <cell r="D105" t="str">
            <v>Increase energy efficiency</v>
          </cell>
          <cell r="F105">
            <v>1</v>
          </cell>
        </row>
        <row r="106">
          <cell r="C106" t="str">
            <v>9.3</v>
          </cell>
          <cell r="D106">
            <v>0</v>
          </cell>
          <cell r="F106">
            <v>0</v>
          </cell>
        </row>
        <row r="107">
          <cell r="C107" t="str">
            <v>9.4</v>
          </cell>
          <cell r="D107" t="str">
            <v>Increase energy efficiency</v>
          </cell>
          <cell r="F107">
            <v>1</v>
          </cell>
        </row>
        <row r="108">
          <cell r="C108" t="str">
            <v>9.4</v>
          </cell>
          <cell r="D108" t="str">
            <v>Changing activity</v>
          </cell>
          <cell r="F108">
            <v>1</v>
          </cell>
        </row>
        <row r="109">
          <cell r="C109" t="str">
            <v>9.4</v>
          </cell>
          <cell r="D109" t="str">
            <v>Reduce emissions intensity</v>
          </cell>
          <cell r="F109">
            <v>1</v>
          </cell>
        </row>
        <row r="110">
          <cell r="C110" t="str">
            <v>9.4</v>
          </cell>
          <cell r="D110" t="str">
            <v>Increase energy efficiency</v>
          </cell>
          <cell r="F110">
            <v>1</v>
          </cell>
        </row>
        <row r="111">
          <cell r="C111" t="str">
            <v>9.5</v>
          </cell>
          <cell r="D111" t="str">
            <v>Reduce emissions intensity</v>
          </cell>
          <cell r="F111">
            <v>1</v>
          </cell>
        </row>
        <row r="112">
          <cell r="C112" t="str">
            <v>9.5</v>
          </cell>
          <cell r="D112" t="str">
            <v>Changing activity</v>
          </cell>
          <cell r="F112">
            <v>1</v>
          </cell>
        </row>
        <row r="113">
          <cell r="C113" t="str">
            <v>9.5</v>
          </cell>
          <cell r="D113" t="str">
            <v>Increase energy efficiency</v>
          </cell>
          <cell r="F113">
            <v>1</v>
          </cell>
        </row>
        <row r="114">
          <cell r="C114" t="str">
            <v>9.a</v>
          </cell>
          <cell r="D114">
            <v>0</v>
          </cell>
          <cell r="F114">
            <v>0</v>
          </cell>
        </row>
        <row r="115">
          <cell r="C115" t="str">
            <v>9.b</v>
          </cell>
          <cell r="D115" t="str">
            <v>Changing activity</v>
          </cell>
          <cell r="F115">
            <v>1</v>
          </cell>
        </row>
        <row r="116">
          <cell r="C116" t="str">
            <v>9.b</v>
          </cell>
          <cell r="D116" t="str">
            <v>Reduce emissions intensity</v>
          </cell>
          <cell r="F116">
            <v>1</v>
          </cell>
        </row>
        <row r="117">
          <cell r="C117" t="str">
            <v>9.b</v>
          </cell>
          <cell r="D117" t="str">
            <v>Increase energy efficiency</v>
          </cell>
          <cell r="F117">
            <v>1</v>
          </cell>
        </row>
        <row r="118">
          <cell r="C118" t="str">
            <v>9.c</v>
          </cell>
          <cell r="D118">
            <v>0</v>
          </cell>
          <cell r="F118">
            <v>0</v>
          </cell>
        </row>
        <row r="119">
          <cell r="C119" t="str">
            <v>10.1</v>
          </cell>
          <cell r="D119">
            <v>0</v>
          </cell>
          <cell r="F119">
            <v>0</v>
          </cell>
        </row>
        <row r="120">
          <cell r="C120" t="str">
            <v>10.2</v>
          </cell>
          <cell r="D120">
            <v>0</v>
          </cell>
          <cell r="F120">
            <v>0</v>
          </cell>
        </row>
        <row r="121">
          <cell r="C121" t="str">
            <v>10.3</v>
          </cell>
          <cell r="D121">
            <v>0</v>
          </cell>
          <cell r="F121">
            <v>0</v>
          </cell>
        </row>
        <row r="122">
          <cell r="C122" t="str">
            <v>10.4</v>
          </cell>
          <cell r="D122">
            <v>0</v>
          </cell>
          <cell r="F122">
            <v>0</v>
          </cell>
        </row>
        <row r="123">
          <cell r="C123" t="str">
            <v>10.5</v>
          </cell>
          <cell r="D123">
            <v>0</v>
          </cell>
          <cell r="F123">
            <v>0</v>
          </cell>
        </row>
        <row r="124">
          <cell r="C124" t="str">
            <v>10.6</v>
          </cell>
          <cell r="D124">
            <v>0</v>
          </cell>
          <cell r="F124">
            <v>0</v>
          </cell>
        </row>
        <row r="125">
          <cell r="C125" t="str">
            <v>10.7</v>
          </cell>
          <cell r="D125">
            <v>0</v>
          </cell>
          <cell r="F125">
            <v>0</v>
          </cell>
        </row>
        <row r="126">
          <cell r="C126" t="str">
            <v>10.a</v>
          </cell>
          <cell r="D126">
            <v>0</v>
          </cell>
          <cell r="F126">
            <v>0</v>
          </cell>
        </row>
        <row r="127">
          <cell r="C127" t="str">
            <v>10.b</v>
          </cell>
          <cell r="D127">
            <v>0</v>
          </cell>
          <cell r="F127">
            <v>0</v>
          </cell>
        </row>
        <row r="128">
          <cell r="C128" t="str">
            <v>10.c</v>
          </cell>
          <cell r="D128">
            <v>0</v>
          </cell>
          <cell r="F128">
            <v>0</v>
          </cell>
        </row>
        <row r="129">
          <cell r="C129" t="str">
            <v>11.1</v>
          </cell>
          <cell r="D129" t="str">
            <v>Increase energy efficiency</v>
          </cell>
          <cell r="F129">
            <v>1</v>
          </cell>
        </row>
        <row r="130">
          <cell r="C130" t="str">
            <v>11.2</v>
          </cell>
          <cell r="D130">
            <v>0</v>
          </cell>
          <cell r="F130">
            <v>0</v>
          </cell>
        </row>
        <row r="131">
          <cell r="C131" t="str">
            <v>11.3</v>
          </cell>
          <cell r="D131">
            <v>0</v>
          </cell>
          <cell r="F131">
            <v>0</v>
          </cell>
        </row>
        <row r="132">
          <cell r="C132" t="str">
            <v>11.4</v>
          </cell>
          <cell r="D132" t="str">
            <v>Changing activity</v>
          </cell>
          <cell r="F132">
            <v>1</v>
          </cell>
        </row>
        <row r="133">
          <cell r="C133" t="str">
            <v>11.4</v>
          </cell>
          <cell r="D133" t="str">
            <v>Increase energy efficiency</v>
          </cell>
          <cell r="F133">
            <v>1</v>
          </cell>
        </row>
        <row r="134">
          <cell r="C134" t="str">
            <v>11.4</v>
          </cell>
          <cell r="D134" t="str">
            <v>Reduce emissions intensity</v>
          </cell>
          <cell r="F134">
            <v>1</v>
          </cell>
        </row>
        <row r="135">
          <cell r="C135" t="str">
            <v>11.5</v>
          </cell>
          <cell r="D135">
            <v>0</v>
          </cell>
          <cell r="F135">
            <v>0</v>
          </cell>
        </row>
        <row r="136">
          <cell r="C136" t="str">
            <v>11.6</v>
          </cell>
          <cell r="D136" t="str">
            <v>Changing activity</v>
          </cell>
          <cell r="F136">
            <v>1</v>
          </cell>
        </row>
        <row r="137">
          <cell r="C137" t="str">
            <v>11.6</v>
          </cell>
          <cell r="D137" t="str">
            <v>Reduce emissions intensity</v>
          </cell>
          <cell r="F137">
            <v>1</v>
          </cell>
        </row>
        <row r="138">
          <cell r="C138" t="str">
            <v>11.6</v>
          </cell>
          <cell r="D138" t="str">
            <v>Increase energy efficiency</v>
          </cell>
          <cell r="F138">
            <v>1</v>
          </cell>
        </row>
        <row r="139">
          <cell r="C139" t="str">
            <v>11.7</v>
          </cell>
          <cell r="D139">
            <v>0</v>
          </cell>
          <cell r="F139">
            <v>0</v>
          </cell>
        </row>
        <row r="140">
          <cell r="C140" t="str">
            <v>11.a</v>
          </cell>
          <cell r="D140">
            <v>0</v>
          </cell>
          <cell r="F140">
            <v>0</v>
          </cell>
        </row>
        <row r="141">
          <cell r="C141" t="str">
            <v>11.b</v>
          </cell>
          <cell r="D141">
            <v>0</v>
          </cell>
          <cell r="F141">
            <v>0</v>
          </cell>
        </row>
        <row r="142">
          <cell r="C142" t="str">
            <v>11.c</v>
          </cell>
          <cell r="D142">
            <v>0</v>
          </cell>
          <cell r="F142">
            <v>0</v>
          </cell>
        </row>
        <row r="143">
          <cell r="C143" t="str">
            <v>12.1</v>
          </cell>
          <cell r="D143">
            <v>0</v>
          </cell>
          <cell r="F143">
            <v>0</v>
          </cell>
        </row>
        <row r="144">
          <cell r="C144" t="str">
            <v>12.2</v>
          </cell>
          <cell r="D144" t="str">
            <v>Changing activity</v>
          </cell>
          <cell r="F144">
            <v>1</v>
          </cell>
        </row>
        <row r="145">
          <cell r="C145" t="str">
            <v>12.2</v>
          </cell>
          <cell r="D145" t="str">
            <v>Increase energy efficiency</v>
          </cell>
          <cell r="F145">
            <v>1</v>
          </cell>
        </row>
        <row r="146">
          <cell r="C146" t="str">
            <v>12.3</v>
          </cell>
          <cell r="D146">
            <v>0</v>
          </cell>
          <cell r="F146">
            <v>0</v>
          </cell>
        </row>
        <row r="147">
          <cell r="C147">
            <v>12.4</v>
          </cell>
          <cell r="D147" t="str">
            <v>Reduce emissions intensity</v>
          </cell>
          <cell r="F147">
            <v>1</v>
          </cell>
        </row>
        <row r="148">
          <cell r="C148" t="str">
            <v>12.4</v>
          </cell>
          <cell r="D148" t="str">
            <v>Changing activity</v>
          </cell>
          <cell r="F148">
            <v>1</v>
          </cell>
        </row>
        <row r="149">
          <cell r="C149" t="str">
            <v>12.4</v>
          </cell>
          <cell r="D149" t="str">
            <v>Increase energy efficiency</v>
          </cell>
          <cell r="F149">
            <v>1</v>
          </cell>
        </row>
        <row r="150">
          <cell r="C150" t="str">
            <v>12.4</v>
          </cell>
          <cell r="D150" t="str">
            <v>Reduce emissions intensity</v>
          </cell>
          <cell r="F150">
            <v>1</v>
          </cell>
        </row>
        <row r="151">
          <cell r="C151" t="str">
            <v>12.5</v>
          </cell>
          <cell r="D151" t="str">
            <v>Reduce emissions intensity</v>
          </cell>
          <cell r="F151">
            <v>1</v>
          </cell>
        </row>
        <row r="152">
          <cell r="C152" t="str">
            <v>12.5</v>
          </cell>
          <cell r="D152" t="str">
            <v>Changing activity</v>
          </cell>
          <cell r="F152">
            <v>1</v>
          </cell>
        </row>
        <row r="153">
          <cell r="C153" t="str">
            <v>12.5</v>
          </cell>
          <cell r="D153" t="str">
            <v>Increase energy efficiency</v>
          </cell>
          <cell r="F153">
            <v>1</v>
          </cell>
        </row>
        <row r="154">
          <cell r="C154" t="str">
            <v>12.6</v>
          </cell>
          <cell r="D154">
            <v>0</v>
          </cell>
          <cell r="F154">
            <v>0</v>
          </cell>
        </row>
        <row r="155">
          <cell r="C155" t="str">
            <v>12.7</v>
          </cell>
          <cell r="D155">
            <v>0</v>
          </cell>
          <cell r="F155">
            <v>0</v>
          </cell>
        </row>
        <row r="156">
          <cell r="C156" t="str">
            <v>12.8</v>
          </cell>
          <cell r="D156">
            <v>0</v>
          </cell>
          <cell r="F156">
            <v>0</v>
          </cell>
        </row>
        <row r="157">
          <cell r="C157" t="str">
            <v>12a</v>
          </cell>
          <cell r="D157">
            <v>0</v>
          </cell>
          <cell r="F157">
            <v>0</v>
          </cell>
        </row>
        <row r="158">
          <cell r="C158" t="str">
            <v>12b</v>
          </cell>
          <cell r="D158">
            <v>0</v>
          </cell>
          <cell r="F158">
            <v>0</v>
          </cell>
        </row>
        <row r="159">
          <cell r="C159" t="str">
            <v>12c</v>
          </cell>
          <cell r="D159" t="str">
            <v>Changing activity</v>
          </cell>
          <cell r="F159">
            <v>1</v>
          </cell>
        </row>
        <row r="160">
          <cell r="C160" t="str">
            <v>13.1</v>
          </cell>
          <cell r="D160">
            <v>0</v>
          </cell>
          <cell r="F160">
            <v>0</v>
          </cell>
        </row>
        <row r="161">
          <cell r="C161" t="str">
            <v>13.2</v>
          </cell>
          <cell r="D161">
            <v>0</v>
          </cell>
          <cell r="F161">
            <v>0</v>
          </cell>
        </row>
        <row r="162">
          <cell r="C162" t="str">
            <v>13.3</v>
          </cell>
          <cell r="D162">
            <v>0</v>
          </cell>
          <cell r="F162">
            <v>0</v>
          </cell>
        </row>
        <row r="163">
          <cell r="C163" t="str">
            <v>13.a</v>
          </cell>
          <cell r="D163">
            <v>0</v>
          </cell>
          <cell r="F163">
            <v>0</v>
          </cell>
        </row>
        <row r="164">
          <cell r="C164" t="str">
            <v>13.b</v>
          </cell>
          <cell r="D164">
            <v>0</v>
          </cell>
          <cell r="F164">
            <v>0</v>
          </cell>
        </row>
        <row r="165">
          <cell r="C165" t="str">
            <v>14.1</v>
          </cell>
          <cell r="D165" t="str">
            <v>Changing activity</v>
          </cell>
          <cell r="F165">
            <v>1</v>
          </cell>
        </row>
        <row r="166">
          <cell r="C166" t="str">
            <v>14.2</v>
          </cell>
          <cell r="D166">
            <v>0</v>
          </cell>
          <cell r="F166">
            <v>0</v>
          </cell>
        </row>
        <row r="167">
          <cell r="C167" t="str">
            <v>14.3</v>
          </cell>
          <cell r="D167">
            <v>0</v>
          </cell>
          <cell r="F167">
            <v>0</v>
          </cell>
        </row>
        <row r="168">
          <cell r="C168" t="str">
            <v>14.4</v>
          </cell>
          <cell r="D168">
            <v>0</v>
          </cell>
          <cell r="F168">
            <v>0</v>
          </cell>
        </row>
        <row r="169">
          <cell r="C169" t="str">
            <v>14.5</v>
          </cell>
          <cell r="D169">
            <v>0</v>
          </cell>
          <cell r="F169">
            <v>0</v>
          </cell>
        </row>
        <row r="170">
          <cell r="C170" t="str">
            <v>14.6</v>
          </cell>
          <cell r="D170">
            <v>0</v>
          </cell>
          <cell r="F170">
            <v>0</v>
          </cell>
        </row>
        <row r="171">
          <cell r="C171" t="str">
            <v>14.7</v>
          </cell>
          <cell r="D171">
            <v>0</v>
          </cell>
          <cell r="F171">
            <v>0</v>
          </cell>
        </row>
        <row r="172">
          <cell r="C172" t="str">
            <v>14.a</v>
          </cell>
          <cell r="D172">
            <v>0</v>
          </cell>
          <cell r="F172">
            <v>0</v>
          </cell>
        </row>
        <row r="173">
          <cell r="C173" t="str">
            <v>14/b</v>
          </cell>
          <cell r="D173">
            <v>0</v>
          </cell>
          <cell r="F173">
            <v>0</v>
          </cell>
        </row>
        <row r="174">
          <cell r="C174" t="str">
            <v>14/c</v>
          </cell>
          <cell r="D174">
            <v>0</v>
          </cell>
          <cell r="F174">
            <v>0</v>
          </cell>
        </row>
        <row r="175">
          <cell r="C175" t="str">
            <v>15.1</v>
          </cell>
          <cell r="D175" t="str">
            <v>Changing activity</v>
          </cell>
          <cell r="F175">
            <v>1</v>
          </cell>
        </row>
        <row r="176">
          <cell r="C176" t="str">
            <v>15.1</v>
          </cell>
          <cell r="D176" t="str">
            <v>Increase energy efficiency</v>
          </cell>
          <cell r="F176">
            <v>1</v>
          </cell>
        </row>
        <row r="177">
          <cell r="C177" t="str">
            <v>15.1</v>
          </cell>
          <cell r="D177" t="str">
            <v>Reduce emissions intensity</v>
          </cell>
          <cell r="F177">
            <v>1</v>
          </cell>
        </row>
        <row r="178">
          <cell r="C178" t="str">
            <v>15.2</v>
          </cell>
          <cell r="D178">
            <v>0</v>
          </cell>
          <cell r="F178">
            <v>0</v>
          </cell>
        </row>
        <row r="179">
          <cell r="C179" t="str">
            <v>15.3</v>
          </cell>
          <cell r="D179">
            <v>0</v>
          </cell>
          <cell r="F179">
            <v>0</v>
          </cell>
        </row>
        <row r="180">
          <cell r="C180" t="str">
            <v>15.4</v>
          </cell>
          <cell r="D180" t="str">
            <v>Changing activity</v>
          </cell>
          <cell r="F180">
            <v>1</v>
          </cell>
        </row>
        <row r="181">
          <cell r="C181" t="str">
            <v>15.4</v>
          </cell>
          <cell r="D181" t="str">
            <v>Reduce emissions intensity</v>
          </cell>
          <cell r="F181">
            <v>1</v>
          </cell>
        </row>
        <row r="182">
          <cell r="C182" t="str">
            <v>15.4</v>
          </cell>
          <cell r="D182" t="str">
            <v>Increase energy efficiency</v>
          </cell>
          <cell r="F182">
            <v>1</v>
          </cell>
        </row>
        <row r="183">
          <cell r="C183" t="str">
            <v>15.5</v>
          </cell>
          <cell r="D183" t="str">
            <v>Increase energy efficiency</v>
          </cell>
          <cell r="F183">
            <v>1</v>
          </cell>
        </row>
        <row r="184">
          <cell r="C184" t="str">
            <v>15.5</v>
          </cell>
          <cell r="D184" t="str">
            <v>Changing activity</v>
          </cell>
          <cell r="F184">
            <v>1</v>
          </cell>
        </row>
        <row r="185">
          <cell r="C185" t="str">
            <v>15.5</v>
          </cell>
          <cell r="D185" t="str">
            <v>Reduce emissions intensity</v>
          </cell>
          <cell r="F185">
            <v>1</v>
          </cell>
        </row>
        <row r="186">
          <cell r="C186" t="str">
            <v>15.6</v>
          </cell>
          <cell r="D186">
            <v>0</v>
          </cell>
          <cell r="F186">
            <v>0</v>
          </cell>
        </row>
        <row r="187">
          <cell r="C187" t="str">
            <v>15.7</v>
          </cell>
          <cell r="D187">
            <v>0</v>
          </cell>
          <cell r="F187">
            <v>0</v>
          </cell>
        </row>
        <row r="188">
          <cell r="C188" t="str">
            <v>15.8</v>
          </cell>
          <cell r="D188">
            <v>0</v>
          </cell>
          <cell r="F188">
            <v>0</v>
          </cell>
        </row>
        <row r="189">
          <cell r="C189" t="str">
            <v>15.9</v>
          </cell>
          <cell r="D189">
            <v>0</v>
          </cell>
          <cell r="F189">
            <v>0</v>
          </cell>
        </row>
        <row r="190">
          <cell r="C190" t="str">
            <v>15.a</v>
          </cell>
          <cell r="D190">
            <v>0</v>
          </cell>
          <cell r="F190">
            <v>0</v>
          </cell>
        </row>
        <row r="191">
          <cell r="C191" t="str">
            <v>15.b</v>
          </cell>
          <cell r="D191">
            <v>0</v>
          </cell>
          <cell r="F191">
            <v>0</v>
          </cell>
        </row>
        <row r="192">
          <cell r="C192" t="str">
            <v>15.c</v>
          </cell>
          <cell r="D192">
            <v>0</v>
          </cell>
          <cell r="F192">
            <v>0</v>
          </cell>
        </row>
        <row r="193">
          <cell r="C193" t="str">
            <v>16.1</v>
          </cell>
          <cell r="D193">
            <v>0</v>
          </cell>
          <cell r="F193">
            <v>0</v>
          </cell>
        </row>
        <row r="194">
          <cell r="C194" t="str">
            <v>16.2</v>
          </cell>
          <cell r="D194">
            <v>0</v>
          </cell>
          <cell r="F194">
            <v>0</v>
          </cell>
        </row>
        <row r="195">
          <cell r="C195" t="str">
            <v>16.3</v>
          </cell>
          <cell r="D195">
            <v>0</v>
          </cell>
          <cell r="F195">
            <v>0</v>
          </cell>
        </row>
        <row r="196">
          <cell r="C196" t="str">
            <v>16.4</v>
          </cell>
          <cell r="D196">
            <v>0</v>
          </cell>
          <cell r="F196">
            <v>0</v>
          </cell>
        </row>
        <row r="197">
          <cell r="C197" t="str">
            <v>16.5</v>
          </cell>
          <cell r="D197">
            <v>0</v>
          </cell>
          <cell r="F197">
            <v>0</v>
          </cell>
        </row>
        <row r="198">
          <cell r="C198" t="str">
            <v>16.6</v>
          </cell>
          <cell r="D198">
            <v>0</v>
          </cell>
          <cell r="F198">
            <v>0</v>
          </cell>
        </row>
        <row r="199">
          <cell r="C199" t="str">
            <v>16.7</v>
          </cell>
          <cell r="D199">
            <v>0</v>
          </cell>
          <cell r="F199">
            <v>0</v>
          </cell>
        </row>
        <row r="200">
          <cell r="C200" t="str">
            <v>16.8</v>
          </cell>
          <cell r="D200">
            <v>0</v>
          </cell>
          <cell r="F200">
            <v>0</v>
          </cell>
        </row>
        <row r="201">
          <cell r="C201" t="str">
            <v>16.9</v>
          </cell>
          <cell r="D201">
            <v>0</v>
          </cell>
          <cell r="F201">
            <v>0</v>
          </cell>
        </row>
        <row r="202">
          <cell r="C202" t="str">
            <v>16.10</v>
          </cell>
          <cell r="D202">
            <v>0</v>
          </cell>
          <cell r="F202">
            <v>0</v>
          </cell>
        </row>
        <row r="203">
          <cell r="C203" t="str">
            <v>16.a</v>
          </cell>
          <cell r="D203">
            <v>0</v>
          </cell>
          <cell r="F203">
            <v>0</v>
          </cell>
        </row>
        <row r="204">
          <cell r="C204" t="str">
            <v>16.b</v>
          </cell>
          <cell r="D204">
            <v>0</v>
          </cell>
          <cell r="F204">
            <v>0</v>
          </cell>
        </row>
        <row r="205">
          <cell r="C205" t="str">
            <v>17.1</v>
          </cell>
          <cell r="D205">
            <v>0</v>
          </cell>
          <cell r="F205">
            <v>0</v>
          </cell>
        </row>
        <row r="206">
          <cell r="C206" t="str">
            <v>17.2</v>
          </cell>
          <cell r="D206">
            <v>0</v>
          </cell>
          <cell r="F206">
            <v>0</v>
          </cell>
        </row>
        <row r="207">
          <cell r="C207" t="str">
            <v>17.3</v>
          </cell>
          <cell r="D207">
            <v>0</v>
          </cell>
          <cell r="F207">
            <v>0</v>
          </cell>
        </row>
        <row r="208">
          <cell r="C208" t="str">
            <v>17.4</v>
          </cell>
          <cell r="D208">
            <v>0</v>
          </cell>
          <cell r="F208">
            <v>0</v>
          </cell>
        </row>
        <row r="209">
          <cell r="C209" t="str">
            <v>17.5</v>
          </cell>
          <cell r="D209">
            <v>0</v>
          </cell>
          <cell r="F209">
            <v>0</v>
          </cell>
        </row>
        <row r="210">
          <cell r="C210" t="str">
            <v>17.6</v>
          </cell>
          <cell r="D210">
            <v>0</v>
          </cell>
          <cell r="F210">
            <v>0</v>
          </cell>
        </row>
        <row r="211">
          <cell r="C211" t="str">
            <v>17.7</v>
          </cell>
          <cell r="D211">
            <v>0</v>
          </cell>
          <cell r="F211">
            <v>0</v>
          </cell>
        </row>
        <row r="212">
          <cell r="C212" t="str">
            <v>17.8</v>
          </cell>
          <cell r="D212">
            <v>0</v>
          </cell>
          <cell r="F212">
            <v>0</v>
          </cell>
        </row>
        <row r="213">
          <cell r="C213" t="str">
            <v>17.9</v>
          </cell>
          <cell r="D213">
            <v>0</v>
          </cell>
          <cell r="F213">
            <v>0</v>
          </cell>
        </row>
        <row r="214">
          <cell r="C214" t="str">
            <v>17.10</v>
          </cell>
          <cell r="D214">
            <v>0</v>
          </cell>
          <cell r="F214">
            <v>0</v>
          </cell>
        </row>
        <row r="215">
          <cell r="C215" t="str">
            <v>17.11</v>
          </cell>
          <cell r="D215">
            <v>0</v>
          </cell>
          <cell r="F215">
            <v>0</v>
          </cell>
        </row>
        <row r="216">
          <cell r="C216" t="str">
            <v>17.12</v>
          </cell>
          <cell r="D216">
            <v>0</v>
          </cell>
          <cell r="F216">
            <v>0</v>
          </cell>
        </row>
        <row r="217">
          <cell r="C217" t="str">
            <v>17.13</v>
          </cell>
          <cell r="D217">
            <v>0</v>
          </cell>
          <cell r="F217">
            <v>0</v>
          </cell>
        </row>
        <row r="218">
          <cell r="C218" t="str">
            <v>17.14</v>
          </cell>
          <cell r="D218">
            <v>0</v>
          </cell>
          <cell r="F218">
            <v>0</v>
          </cell>
        </row>
        <row r="219">
          <cell r="C219" t="str">
            <v>17.15</v>
          </cell>
          <cell r="D219">
            <v>0</v>
          </cell>
          <cell r="F219">
            <v>0</v>
          </cell>
        </row>
        <row r="220">
          <cell r="C220" t="str">
            <v>17.16</v>
          </cell>
          <cell r="D220">
            <v>0</v>
          </cell>
          <cell r="F220">
            <v>0</v>
          </cell>
        </row>
        <row r="221">
          <cell r="C221" t="str">
            <v>17.17</v>
          </cell>
          <cell r="D221">
            <v>0</v>
          </cell>
          <cell r="F221">
            <v>0</v>
          </cell>
        </row>
        <row r="222">
          <cell r="C222" t="str">
            <v>17.18</v>
          </cell>
          <cell r="D222">
            <v>0</v>
          </cell>
          <cell r="F222">
            <v>0</v>
          </cell>
        </row>
        <row r="223">
          <cell r="C223" t="str">
            <v>17.19</v>
          </cell>
          <cell r="D223">
            <v>0</v>
          </cell>
          <cell r="F223">
            <v>0</v>
          </cell>
        </row>
      </sheetData>
      <sheetData sheetId="8">
        <row r="5">
          <cell r="C5" t="str">
            <v>1.1</v>
          </cell>
          <cell r="D5" t="str">
            <v>Reduce emissions intensity</v>
          </cell>
          <cell r="F5">
            <v>-1</v>
          </cell>
        </row>
        <row r="6">
          <cell r="C6" t="str">
            <v>1.2</v>
          </cell>
          <cell r="D6">
            <v>0</v>
          </cell>
          <cell r="F6">
            <v>0</v>
          </cell>
        </row>
        <row r="7">
          <cell r="C7" t="str">
            <v>1.3</v>
          </cell>
          <cell r="D7">
            <v>0</v>
          </cell>
          <cell r="F7">
            <v>0</v>
          </cell>
        </row>
        <row r="8">
          <cell r="C8" t="str">
            <v>1.4</v>
          </cell>
          <cell r="D8">
            <v>0</v>
          </cell>
          <cell r="F8">
            <v>0</v>
          </cell>
        </row>
        <row r="9">
          <cell r="C9" t="str">
            <v>1.5</v>
          </cell>
          <cell r="D9">
            <v>0</v>
          </cell>
          <cell r="F9">
            <v>0</v>
          </cell>
        </row>
        <row r="10">
          <cell r="C10" t="str">
            <v>1.a</v>
          </cell>
          <cell r="D10">
            <v>0</v>
          </cell>
          <cell r="F10">
            <v>0</v>
          </cell>
        </row>
        <row r="11">
          <cell r="C11" t="str">
            <v>1.b</v>
          </cell>
          <cell r="D11">
            <v>0</v>
          </cell>
          <cell r="F11">
            <v>0</v>
          </cell>
        </row>
        <row r="12">
          <cell r="C12" t="str">
            <v>2.1</v>
          </cell>
          <cell r="D12">
            <v>0</v>
          </cell>
          <cell r="F12">
            <v>0</v>
          </cell>
        </row>
        <row r="13">
          <cell r="C13" t="str">
            <v>2.2</v>
          </cell>
          <cell r="D13">
            <v>0</v>
          </cell>
          <cell r="F13">
            <v>0</v>
          </cell>
        </row>
        <row r="14">
          <cell r="C14" t="str">
            <v>2.3</v>
          </cell>
          <cell r="D14">
            <v>0</v>
          </cell>
          <cell r="F14">
            <v>0</v>
          </cell>
        </row>
        <row r="15">
          <cell r="C15" t="str">
            <v>2.4</v>
          </cell>
          <cell r="D15">
            <v>0</v>
          </cell>
          <cell r="F15">
            <v>0</v>
          </cell>
        </row>
        <row r="16">
          <cell r="C16" t="str">
            <v>2.5</v>
          </cell>
          <cell r="D16">
            <v>0</v>
          </cell>
          <cell r="F16">
            <v>0</v>
          </cell>
        </row>
        <row r="17">
          <cell r="C17" t="str">
            <v>2.a</v>
          </cell>
          <cell r="D17">
            <v>0</v>
          </cell>
          <cell r="F17">
            <v>0</v>
          </cell>
        </row>
        <row r="18">
          <cell r="C18" t="str">
            <v>2.b</v>
          </cell>
          <cell r="D18">
            <v>0</v>
          </cell>
          <cell r="F18">
            <v>0</v>
          </cell>
        </row>
        <row r="19">
          <cell r="C19" t="str">
            <v>2.c</v>
          </cell>
          <cell r="D19">
            <v>0</v>
          </cell>
          <cell r="F19">
            <v>0</v>
          </cell>
        </row>
        <row r="20">
          <cell r="C20" t="str">
            <v>3.1</v>
          </cell>
          <cell r="D20">
            <v>0</v>
          </cell>
          <cell r="F20">
            <v>0</v>
          </cell>
        </row>
        <row r="21">
          <cell r="C21" t="str">
            <v>3.2</v>
          </cell>
          <cell r="D21">
            <v>0</v>
          </cell>
          <cell r="F21">
            <v>0</v>
          </cell>
        </row>
        <row r="22">
          <cell r="C22" t="str">
            <v>3.3</v>
          </cell>
          <cell r="D22">
            <v>0</v>
          </cell>
          <cell r="F22">
            <v>0</v>
          </cell>
        </row>
        <row r="23">
          <cell r="C23" t="str">
            <v>3.4</v>
          </cell>
          <cell r="D23" t="str">
            <v>Reduce emissions intensity</v>
          </cell>
          <cell r="F23">
            <v>1</v>
          </cell>
        </row>
        <row r="24">
          <cell r="C24" t="str">
            <v>3.5</v>
          </cell>
          <cell r="D24">
            <v>0</v>
          </cell>
          <cell r="F24">
            <v>0</v>
          </cell>
        </row>
        <row r="25">
          <cell r="C25" t="str">
            <v>3.6</v>
          </cell>
          <cell r="D25">
            <v>0</v>
          </cell>
          <cell r="F25">
            <v>0</v>
          </cell>
        </row>
        <row r="26">
          <cell r="C26" t="str">
            <v>3.7</v>
          </cell>
          <cell r="D26">
            <v>0</v>
          </cell>
          <cell r="F26">
            <v>0</v>
          </cell>
        </row>
        <row r="27">
          <cell r="C27" t="str">
            <v>3.8</v>
          </cell>
          <cell r="D27">
            <v>0</v>
          </cell>
          <cell r="F27">
            <v>0</v>
          </cell>
        </row>
        <row r="28">
          <cell r="C28" t="str">
            <v>3.9</v>
          </cell>
          <cell r="D28" t="str">
            <v>Reduce emissions intensity</v>
          </cell>
          <cell r="F28">
            <v>1</v>
          </cell>
        </row>
        <row r="29">
          <cell r="C29" t="str">
            <v>3.a</v>
          </cell>
          <cell r="D29">
            <v>0</v>
          </cell>
          <cell r="F29">
            <v>0</v>
          </cell>
        </row>
        <row r="30">
          <cell r="C30" t="str">
            <v>3.b</v>
          </cell>
          <cell r="D30">
            <v>0</v>
          </cell>
          <cell r="F30">
            <v>0</v>
          </cell>
        </row>
        <row r="31">
          <cell r="C31" t="str">
            <v>3.c</v>
          </cell>
          <cell r="D31">
            <v>0</v>
          </cell>
          <cell r="F31">
            <v>0</v>
          </cell>
        </row>
        <row r="32">
          <cell r="C32" t="str">
            <v>3.d</v>
          </cell>
          <cell r="D32">
            <v>0</v>
          </cell>
          <cell r="F32">
            <v>0</v>
          </cell>
        </row>
        <row r="33">
          <cell r="C33" t="str">
            <v>4.1</v>
          </cell>
          <cell r="D33">
            <v>0</v>
          </cell>
          <cell r="F33">
            <v>0</v>
          </cell>
        </row>
        <row r="34">
          <cell r="C34" t="str">
            <v>4.2</v>
          </cell>
          <cell r="D34">
            <v>0</v>
          </cell>
          <cell r="F34">
            <v>0</v>
          </cell>
        </row>
        <row r="35">
          <cell r="C35" t="str">
            <v>4.3</v>
          </cell>
          <cell r="D35">
            <v>0</v>
          </cell>
          <cell r="F35">
            <v>0</v>
          </cell>
        </row>
        <row r="36">
          <cell r="C36" t="str">
            <v>4.4</v>
          </cell>
          <cell r="D36">
            <v>0</v>
          </cell>
          <cell r="F36">
            <v>0</v>
          </cell>
        </row>
        <row r="37">
          <cell r="C37" t="str">
            <v>4.5</v>
          </cell>
          <cell r="D37">
            <v>0</v>
          </cell>
          <cell r="F37">
            <v>0</v>
          </cell>
        </row>
        <row r="38">
          <cell r="C38" t="str">
            <v>4.6</v>
          </cell>
          <cell r="D38">
            <v>0</v>
          </cell>
          <cell r="F38">
            <v>0</v>
          </cell>
        </row>
        <row r="39">
          <cell r="C39" t="str">
            <v>4.7</v>
          </cell>
          <cell r="D39">
            <v>0</v>
          </cell>
          <cell r="F39">
            <v>0</v>
          </cell>
        </row>
        <row r="40">
          <cell r="C40" t="str">
            <v>4.a</v>
          </cell>
          <cell r="D40">
            <v>0</v>
          </cell>
          <cell r="F40">
            <v>0</v>
          </cell>
        </row>
        <row r="41">
          <cell r="C41" t="str">
            <v>4.b</v>
          </cell>
          <cell r="D41">
            <v>0</v>
          </cell>
          <cell r="F41">
            <v>0</v>
          </cell>
        </row>
        <row r="42">
          <cell r="C42" t="str">
            <v>4.c</v>
          </cell>
          <cell r="D42">
            <v>0</v>
          </cell>
          <cell r="F42">
            <v>0</v>
          </cell>
        </row>
        <row r="43">
          <cell r="C43" t="str">
            <v>5.1</v>
          </cell>
          <cell r="D43">
            <v>0</v>
          </cell>
          <cell r="F43">
            <v>0</v>
          </cell>
        </row>
        <row r="44">
          <cell r="C44" t="str">
            <v>5.2</v>
          </cell>
          <cell r="D44">
            <v>0</v>
          </cell>
          <cell r="F44">
            <v>0</v>
          </cell>
        </row>
        <row r="45">
          <cell r="C45" t="str">
            <v>5.3</v>
          </cell>
          <cell r="D45">
            <v>0</v>
          </cell>
          <cell r="F45">
            <v>0</v>
          </cell>
        </row>
        <row r="46">
          <cell r="C46" t="str">
            <v>5.4</v>
          </cell>
          <cell r="D46">
            <v>0</v>
          </cell>
          <cell r="F46">
            <v>0</v>
          </cell>
        </row>
        <row r="47">
          <cell r="C47" t="str">
            <v>5.5</v>
          </cell>
          <cell r="D47">
            <v>0</v>
          </cell>
          <cell r="F47">
            <v>0</v>
          </cell>
        </row>
        <row r="48">
          <cell r="C48" t="str">
            <v>5.6</v>
          </cell>
          <cell r="D48">
            <v>0</v>
          </cell>
          <cell r="F48">
            <v>0</v>
          </cell>
        </row>
        <row r="49">
          <cell r="C49" t="str">
            <v>5.a</v>
          </cell>
          <cell r="D49">
            <v>0</v>
          </cell>
          <cell r="F49">
            <v>0</v>
          </cell>
        </row>
        <row r="50">
          <cell r="C50" t="str">
            <v>5.b</v>
          </cell>
          <cell r="D50">
            <v>0</v>
          </cell>
          <cell r="F50">
            <v>0</v>
          </cell>
        </row>
        <row r="51">
          <cell r="C51" t="str">
            <v>5.c</v>
          </cell>
          <cell r="D51">
            <v>0</v>
          </cell>
          <cell r="F51">
            <v>0</v>
          </cell>
        </row>
        <row r="52">
          <cell r="C52" t="str">
            <v>6.1</v>
          </cell>
          <cell r="D52">
            <v>0</v>
          </cell>
          <cell r="F52">
            <v>0</v>
          </cell>
        </row>
        <row r="53">
          <cell r="C53" t="str">
            <v>6.2</v>
          </cell>
          <cell r="D53" t="str">
            <v>Reduce emissions intensity</v>
          </cell>
          <cell r="F53">
            <v>1</v>
          </cell>
        </row>
        <row r="54">
          <cell r="C54" t="str">
            <v>6.3</v>
          </cell>
          <cell r="D54" t="str">
            <v>Reduce emissions intensity</v>
          </cell>
          <cell r="F54">
            <v>1</v>
          </cell>
        </row>
        <row r="55">
          <cell r="C55" t="str">
            <v>6.3</v>
          </cell>
          <cell r="D55" t="str">
            <v>Changing activity</v>
          </cell>
          <cell r="F55">
            <v>1</v>
          </cell>
        </row>
        <row r="56">
          <cell r="C56" t="str">
            <v>6.4</v>
          </cell>
          <cell r="D56">
            <v>0</v>
          </cell>
          <cell r="F56">
            <v>0</v>
          </cell>
        </row>
        <row r="57">
          <cell r="C57" t="str">
            <v>6.5</v>
          </cell>
          <cell r="D57">
            <v>0</v>
          </cell>
          <cell r="F57">
            <v>0</v>
          </cell>
        </row>
        <row r="58">
          <cell r="C58" t="str">
            <v>6.6</v>
          </cell>
          <cell r="D58">
            <v>0</v>
          </cell>
          <cell r="F58">
            <v>0</v>
          </cell>
        </row>
        <row r="59">
          <cell r="C59" t="str">
            <v>6.a</v>
          </cell>
          <cell r="D59">
            <v>0</v>
          </cell>
          <cell r="F59">
            <v>0</v>
          </cell>
        </row>
        <row r="60">
          <cell r="C60" t="str">
            <v>6.b</v>
          </cell>
          <cell r="D60">
            <v>0</v>
          </cell>
          <cell r="F60">
            <v>0</v>
          </cell>
        </row>
        <row r="61">
          <cell r="C61" t="str">
            <v>7.1</v>
          </cell>
          <cell r="D61">
            <v>0</v>
          </cell>
          <cell r="F61">
            <v>0</v>
          </cell>
        </row>
        <row r="62">
          <cell r="C62" t="str">
            <v>7.2</v>
          </cell>
          <cell r="D62">
            <v>0</v>
          </cell>
          <cell r="F62">
            <v>0</v>
          </cell>
        </row>
        <row r="63">
          <cell r="C63" t="str">
            <v>7.3</v>
          </cell>
          <cell r="D63" t="str">
            <v>Increase energy efficiency</v>
          </cell>
          <cell r="F63">
            <v>1</v>
          </cell>
        </row>
        <row r="64">
          <cell r="C64" t="str">
            <v>7.a</v>
          </cell>
          <cell r="D64">
            <v>0</v>
          </cell>
          <cell r="F64">
            <v>0</v>
          </cell>
        </row>
        <row r="65">
          <cell r="C65" t="str">
            <v>7.b</v>
          </cell>
          <cell r="D65">
            <v>0</v>
          </cell>
          <cell r="F65">
            <v>0</v>
          </cell>
        </row>
        <row r="66">
          <cell r="C66" t="str">
            <v>8.1</v>
          </cell>
          <cell r="D66">
            <v>0</v>
          </cell>
          <cell r="F66">
            <v>0</v>
          </cell>
        </row>
        <row r="67">
          <cell r="C67" t="str">
            <v>8.2</v>
          </cell>
          <cell r="D67" t="str">
            <v>Reduce emissions intensity</v>
          </cell>
          <cell r="F67">
            <v>1</v>
          </cell>
        </row>
        <row r="68">
          <cell r="C68" t="str">
            <v>8.3</v>
          </cell>
          <cell r="D68" t="str">
            <v>Reduce emissions intensity</v>
          </cell>
          <cell r="F68">
            <v>1</v>
          </cell>
        </row>
        <row r="69">
          <cell r="C69" t="str">
            <v>8.4</v>
          </cell>
          <cell r="D69" t="str">
            <v>Increase energy efficiency</v>
          </cell>
          <cell r="F69">
            <v>1</v>
          </cell>
        </row>
        <row r="70">
          <cell r="C70" t="str">
            <v>8.4</v>
          </cell>
          <cell r="D70" t="str">
            <v>Changing activity</v>
          </cell>
          <cell r="F70">
            <v>1</v>
          </cell>
        </row>
        <row r="71">
          <cell r="C71" t="str">
            <v>8.5</v>
          </cell>
          <cell r="D71">
            <v>0</v>
          </cell>
          <cell r="F71">
            <v>0</v>
          </cell>
        </row>
        <row r="72">
          <cell r="C72" t="str">
            <v>8.6</v>
          </cell>
          <cell r="D72">
            <v>0</v>
          </cell>
          <cell r="F72">
            <v>0</v>
          </cell>
        </row>
        <row r="73">
          <cell r="C73" t="str">
            <v>8.7</v>
          </cell>
          <cell r="D73">
            <v>0</v>
          </cell>
          <cell r="F73">
            <v>0</v>
          </cell>
        </row>
        <row r="74">
          <cell r="C74" t="str">
            <v>8.8</v>
          </cell>
          <cell r="D74">
            <v>0</v>
          </cell>
          <cell r="F74">
            <v>0</v>
          </cell>
        </row>
        <row r="75">
          <cell r="C75" t="str">
            <v>8.9</v>
          </cell>
          <cell r="D75">
            <v>0</v>
          </cell>
          <cell r="F75">
            <v>0</v>
          </cell>
        </row>
        <row r="76">
          <cell r="C76" t="str">
            <v>8.10</v>
          </cell>
          <cell r="D76">
            <v>0</v>
          </cell>
          <cell r="F76">
            <v>0</v>
          </cell>
        </row>
        <row r="77">
          <cell r="C77" t="str">
            <v>8.a</v>
          </cell>
          <cell r="D77">
            <v>0</v>
          </cell>
          <cell r="F77">
            <v>0</v>
          </cell>
        </row>
        <row r="78">
          <cell r="C78" t="str">
            <v>8.b</v>
          </cell>
          <cell r="D78">
            <v>0</v>
          </cell>
          <cell r="F78">
            <v>0</v>
          </cell>
        </row>
        <row r="79">
          <cell r="C79" t="str">
            <v>9.1</v>
          </cell>
          <cell r="D79" t="str">
            <v>Reduce emissions intensity</v>
          </cell>
          <cell r="F79">
            <v>1</v>
          </cell>
        </row>
        <row r="80">
          <cell r="C80" t="str">
            <v>9.2</v>
          </cell>
          <cell r="D80" t="str">
            <v>Increase energy efficiency</v>
          </cell>
          <cell r="F80">
            <v>1</v>
          </cell>
        </row>
        <row r="81">
          <cell r="C81" t="str">
            <v>9.3</v>
          </cell>
          <cell r="D81">
            <v>0</v>
          </cell>
          <cell r="F81">
            <v>0</v>
          </cell>
        </row>
        <row r="82">
          <cell r="C82" t="str">
            <v>9.4</v>
          </cell>
          <cell r="D82">
            <v>0</v>
          </cell>
          <cell r="F82">
            <v>0</v>
          </cell>
        </row>
        <row r="83">
          <cell r="C83" t="str">
            <v>9.5</v>
          </cell>
          <cell r="D83">
            <v>0</v>
          </cell>
          <cell r="F83">
            <v>0</v>
          </cell>
        </row>
        <row r="84">
          <cell r="C84" t="str">
            <v>9.a</v>
          </cell>
          <cell r="D84">
            <v>0</v>
          </cell>
          <cell r="F84">
            <v>0</v>
          </cell>
        </row>
        <row r="85">
          <cell r="C85" t="str">
            <v>9.b</v>
          </cell>
          <cell r="D85">
            <v>0</v>
          </cell>
          <cell r="F85">
            <v>0</v>
          </cell>
        </row>
        <row r="86">
          <cell r="C86" t="str">
            <v>9.c</v>
          </cell>
          <cell r="D86">
            <v>0</v>
          </cell>
          <cell r="F86">
            <v>0</v>
          </cell>
        </row>
        <row r="87">
          <cell r="C87" t="str">
            <v>10.1</v>
          </cell>
          <cell r="D87" t="str">
            <v>Reduce emissions intensity</v>
          </cell>
          <cell r="F87">
            <v>-1</v>
          </cell>
        </row>
        <row r="88">
          <cell r="C88" t="str">
            <v>10.2</v>
          </cell>
          <cell r="D88">
            <v>0</v>
          </cell>
          <cell r="F88">
            <v>0</v>
          </cell>
        </row>
        <row r="89">
          <cell r="C89" t="str">
            <v>10.3</v>
          </cell>
          <cell r="D89">
            <v>0</v>
          </cell>
          <cell r="F89">
            <v>0</v>
          </cell>
        </row>
        <row r="90">
          <cell r="C90" t="str">
            <v>10.4</v>
          </cell>
          <cell r="D90">
            <v>0</v>
          </cell>
          <cell r="F90">
            <v>0</v>
          </cell>
        </row>
        <row r="91">
          <cell r="C91" t="str">
            <v>10.5</v>
          </cell>
          <cell r="D91">
            <v>0</v>
          </cell>
          <cell r="F91">
            <v>0</v>
          </cell>
        </row>
        <row r="92">
          <cell r="C92" t="str">
            <v>10.6</v>
          </cell>
          <cell r="D92">
            <v>0</v>
          </cell>
          <cell r="F92">
            <v>0</v>
          </cell>
        </row>
        <row r="93">
          <cell r="C93" t="str">
            <v>10.7</v>
          </cell>
          <cell r="D93">
            <v>0</v>
          </cell>
          <cell r="F93">
            <v>0</v>
          </cell>
        </row>
        <row r="94">
          <cell r="C94" t="str">
            <v>10.a</v>
          </cell>
          <cell r="D94">
            <v>0</v>
          </cell>
          <cell r="F94">
            <v>0</v>
          </cell>
        </row>
        <row r="95">
          <cell r="C95" t="str">
            <v>10.b</v>
          </cell>
          <cell r="D95">
            <v>0</v>
          </cell>
          <cell r="F95">
            <v>0</v>
          </cell>
        </row>
        <row r="96">
          <cell r="C96" t="str">
            <v>10.c</v>
          </cell>
          <cell r="D96">
            <v>0</v>
          </cell>
          <cell r="F96">
            <v>0</v>
          </cell>
        </row>
        <row r="97">
          <cell r="C97" t="str">
            <v>11.1</v>
          </cell>
          <cell r="D97" t="str">
            <v>Reduce emissions intensity</v>
          </cell>
          <cell r="F97">
            <v>1</v>
          </cell>
        </row>
        <row r="98">
          <cell r="C98" t="str">
            <v>11.2</v>
          </cell>
          <cell r="D98">
            <v>0</v>
          </cell>
          <cell r="F98">
            <v>0</v>
          </cell>
        </row>
        <row r="99">
          <cell r="C99" t="str">
            <v>11.3</v>
          </cell>
          <cell r="D99" t="str">
            <v>Reduce emissions intensity</v>
          </cell>
          <cell r="F99">
            <v>1</v>
          </cell>
        </row>
        <row r="100">
          <cell r="C100" t="str">
            <v>11.4</v>
          </cell>
          <cell r="D100">
            <v>0</v>
          </cell>
          <cell r="F100">
            <v>0</v>
          </cell>
        </row>
        <row r="101">
          <cell r="C101" t="str">
            <v>11.5</v>
          </cell>
          <cell r="D101" t="str">
            <v>Reduce emissions intensity</v>
          </cell>
          <cell r="F101">
            <v>1</v>
          </cell>
        </row>
        <row r="102">
          <cell r="C102" t="str">
            <v>11.6</v>
          </cell>
          <cell r="D102" t="str">
            <v>Reduce emissions intensity</v>
          </cell>
          <cell r="F102">
            <v>1</v>
          </cell>
        </row>
        <row r="103">
          <cell r="C103">
            <v>11.6</v>
          </cell>
          <cell r="D103" t="str">
            <v>Changing activity</v>
          </cell>
          <cell r="F103">
            <v>1</v>
          </cell>
        </row>
        <row r="104">
          <cell r="C104" t="str">
            <v>11.7</v>
          </cell>
          <cell r="D104">
            <v>0</v>
          </cell>
          <cell r="F104">
            <v>0</v>
          </cell>
        </row>
        <row r="105">
          <cell r="C105" t="str">
            <v>11.a</v>
          </cell>
          <cell r="D105">
            <v>0</v>
          </cell>
          <cell r="F105">
            <v>0</v>
          </cell>
        </row>
        <row r="106">
          <cell r="C106" t="str">
            <v>11.b</v>
          </cell>
          <cell r="D106">
            <v>0</v>
          </cell>
          <cell r="F106">
            <v>0</v>
          </cell>
        </row>
        <row r="107">
          <cell r="C107" t="str">
            <v>11.c</v>
          </cell>
          <cell r="D107">
            <v>0</v>
          </cell>
          <cell r="F107">
            <v>0</v>
          </cell>
        </row>
        <row r="108">
          <cell r="C108" t="str">
            <v>12.1</v>
          </cell>
          <cell r="D108">
            <v>0</v>
          </cell>
          <cell r="F108">
            <v>0</v>
          </cell>
        </row>
        <row r="109">
          <cell r="C109" t="str">
            <v>12.2</v>
          </cell>
          <cell r="D109" t="str">
            <v>Changing activity</v>
          </cell>
          <cell r="F109">
            <v>1</v>
          </cell>
        </row>
        <row r="110">
          <cell r="C110" t="str">
            <v>12.2</v>
          </cell>
          <cell r="D110" t="str">
            <v>Reduce emissions intensity</v>
          </cell>
          <cell r="F110">
            <v>1</v>
          </cell>
        </row>
        <row r="111">
          <cell r="C111" t="str">
            <v>12.3</v>
          </cell>
          <cell r="D111">
            <v>0</v>
          </cell>
          <cell r="F111">
            <v>0</v>
          </cell>
        </row>
        <row r="112">
          <cell r="C112" t="str">
            <v>12.4</v>
          </cell>
          <cell r="D112" t="str">
            <v>Reduce emissions intensity</v>
          </cell>
          <cell r="F112">
            <v>1</v>
          </cell>
        </row>
        <row r="113">
          <cell r="C113" t="str">
            <v>12.5</v>
          </cell>
          <cell r="D113" t="str">
            <v>Changing activity</v>
          </cell>
          <cell r="F113">
            <v>1</v>
          </cell>
        </row>
        <row r="114">
          <cell r="C114" t="str">
            <v>12.6</v>
          </cell>
          <cell r="D114">
            <v>0</v>
          </cell>
          <cell r="F114">
            <v>0</v>
          </cell>
        </row>
        <row r="115">
          <cell r="C115" t="str">
            <v>12.7</v>
          </cell>
          <cell r="D115">
            <v>0</v>
          </cell>
          <cell r="F115">
            <v>0</v>
          </cell>
        </row>
        <row r="116">
          <cell r="C116" t="str">
            <v>12.8</v>
          </cell>
          <cell r="D116">
            <v>0</v>
          </cell>
          <cell r="F116">
            <v>0</v>
          </cell>
        </row>
        <row r="117">
          <cell r="C117" t="str">
            <v>12a</v>
          </cell>
          <cell r="D117">
            <v>0</v>
          </cell>
          <cell r="F117">
            <v>0</v>
          </cell>
        </row>
        <row r="118">
          <cell r="C118" t="str">
            <v>12b</v>
          </cell>
          <cell r="D118">
            <v>0</v>
          </cell>
          <cell r="F118">
            <v>0</v>
          </cell>
        </row>
        <row r="119">
          <cell r="C119" t="str">
            <v>12c</v>
          </cell>
          <cell r="D119">
            <v>0</v>
          </cell>
          <cell r="F119">
            <v>0</v>
          </cell>
        </row>
        <row r="120">
          <cell r="C120" t="str">
            <v>13.1</v>
          </cell>
          <cell r="D120">
            <v>0</v>
          </cell>
          <cell r="F120">
            <v>0</v>
          </cell>
        </row>
        <row r="121">
          <cell r="C121" t="str">
            <v>13.2</v>
          </cell>
          <cell r="D121">
            <v>0</v>
          </cell>
          <cell r="F121">
            <v>0</v>
          </cell>
        </row>
        <row r="122">
          <cell r="C122" t="str">
            <v>13.3</v>
          </cell>
          <cell r="D122">
            <v>0</v>
          </cell>
          <cell r="F122">
            <v>0</v>
          </cell>
        </row>
        <row r="123">
          <cell r="C123" t="str">
            <v>13.a</v>
          </cell>
          <cell r="D123">
            <v>0</v>
          </cell>
          <cell r="F123">
            <v>0</v>
          </cell>
        </row>
        <row r="124">
          <cell r="C124" t="str">
            <v>13.b</v>
          </cell>
          <cell r="D124">
            <v>0</v>
          </cell>
          <cell r="F124">
            <v>0</v>
          </cell>
        </row>
        <row r="125">
          <cell r="C125" t="str">
            <v>14.1</v>
          </cell>
          <cell r="D125" t="str">
            <v>Reduce emissions intensity</v>
          </cell>
          <cell r="F125">
            <v>1</v>
          </cell>
        </row>
        <row r="126">
          <cell r="C126" t="str">
            <v>14.2</v>
          </cell>
          <cell r="D126">
            <v>0</v>
          </cell>
          <cell r="F126">
            <v>0</v>
          </cell>
        </row>
        <row r="127">
          <cell r="C127" t="str">
            <v>14.3</v>
          </cell>
          <cell r="D127">
            <v>0</v>
          </cell>
          <cell r="F127">
            <v>0</v>
          </cell>
        </row>
        <row r="128">
          <cell r="C128" t="str">
            <v>14.4</v>
          </cell>
          <cell r="D128">
            <v>0</v>
          </cell>
          <cell r="F128">
            <v>0</v>
          </cell>
        </row>
        <row r="129">
          <cell r="C129" t="str">
            <v>14.5</v>
          </cell>
          <cell r="D129">
            <v>0</v>
          </cell>
          <cell r="F129">
            <v>0</v>
          </cell>
        </row>
        <row r="130">
          <cell r="C130" t="str">
            <v>14.6</v>
          </cell>
          <cell r="D130">
            <v>0</v>
          </cell>
          <cell r="F130">
            <v>0</v>
          </cell>
        </row>
        <row r="131">
          <cell r="C131" t="str">
            <v>14.7</v>
          </cell>
          <cell r="D131">
            <v>0</v>
          </cell>
          <cell r="F131">
            <v>0</v>
          </cell>
        </row>
        <row r="132">
          <cell r="C132" t="str">
            <v>14.a</v>
          </cell>
          <cell r="D132">
            <v>0</v>
          </cell>
          <cell r="F132">
            <v>0</v>
          </cell>
        </row>
        <row r="133">
          <cell r="C133" t="str">
            <v>14/b</v>
          </cell>
          <cell r="D133">
            <v>0</v>
          </cell>
          <cell r="F133">
            <v>0</v>
          </cell>
        </row>
        <row r="134">
          <cell r="C134" t="str">
            <v>14/c</v>
          </cell>
          <cell r="D134">
            <v>0</v>
          </cell>
          <cell r="F134">
            <v>0</v>
          </cell>
        </row>
        <row r="135">
          <cell r="C135" t="str">
            <v>15.1</v>
          </cell>
          <cell r="D135">
            <v>0</v>
          </cell>
          <cell r="F135">
            <v>0</v>
          </cell>
        </row>
        <row r="136">
          <cell r="C136" t="str">
            <v>15.2</v>
          </cell>
          <cell r="D136">
            <v>0</v>
          </cell>
          <cell r="F136">
            <v>0</v>
          </cell>
        </row>
        <row r="137">
          <cell r="C137" t="str">
            <v>15.3</v>
          </cell>
          <cell r="D137">
            <v>0</v>
          </cell>
          <cell r="F137">
            <v>0</v>
          </cell>
        </row>
        <row r="138">
          <cell r="C138" t="str">
            <v>15.4</v>
          </cell>
          <cell r="D138">
            <v>0</v>
          </cell>
          <cell r="F138">
            <v>0</v>
          </cell>
        </row>
        <row r="139">
          <cell r="C139" t="str">
            <v>15.5</v>
          </cell>
          <cell r="D139">
            <v>0</v>
          </cell>
          <cell r="F139">
            <v>0</v>
          </cell>
        </row>
        <row r="140">
          <cell r="C140" t="str">
            <v>15.6</v>
          </cell>
          <cell r="D140">
            <v>0</v>
          </cell>
          <cell r="F140">
            <v>0</v>
          </cell>
        </row>
        <row r="141">
          <cell r="C141" t="str">
            <v>15.7</v>
          </cell>
          <cell r="D141">
            <v>0</v>
          </cell>
          <cell r="F141">
            <v>0</v>
          </cell>
        </row>
        <row r="142">
          <cell r="C142" t="str">
            <v>15.8</v>
          </cell>
          <cell r="D142">
            <v>0</v>
          </cell>
          <cell r="F142">
            <v>0</v>
          </cell>
        </row>
        <row r="143">
          <cell r="C143" t="str">
            <v>15.9</v>
          </cell>
          <cell r="D143">
            <v>0</v>
          </cell>
          <cell r="F143">
            <v>0</v>
          </cell>
        </row>
        <row r="144">
          <cell r="C144" t="str">
            <v>15.a</v>
          </cell>
          <cell r="D144">
            <v>0</v>
          </cell>
          <cell r="F144">
            <v>0</v>
          </cell>
        </row>
        <row r="145">
          <cell r="C145" t="str">
            <v>15.b</v>
          </cell>
          <cell r="D145">
            <v>0</v>
          </cell>
          <cell r="F145">
            <v>0</v>
          </cell>
        </row>
        <row r="146">
          <cell r="C146" t="str">
            <v>15.c</v>
          </cell>
          <cell r="D146">
            <v>0</v>
          </cell>
          <cell r="F146">
            <v>0</v>
          </cell>
        </row>
        <row r="147">
          <cell r="C147" t="str">
            <v>16.1</v>
          </cell>
          <cell r="D147">
            <v>0</v>
          </cell>
          <cell r="F147">
            <v>0</v>
          </cell>
        </row>
        <row r="148">
          <cell r="C148" t="str">
            <v>16.2</v>
          </cell>
          <cell r="D148">
            <v>0</v>
          </cell>
          <cell r="F148">
            <v>0</v>
          </cell>
        </row>
        <row r="149">
          <cell r="C149" t="str">
            <v>16.3</v>
          </cell>
          <cell r="D149">
            <v>0</v>
          </cell>
          <cell r="F149">
            <v>0</v>
          </cell>
        </row>
        <row r="150">
          <cell r="C150" t="str">
            <v>16.4</v>
          </cell>
          <cell r="D150">
            <v>0</v>
          </cell>
          <cell r="F150">
            <v>0</v>
          </cell>
        </row>
        <row r="151">
          <cell r="C151" t="str">
            <v>16.5</v>
          </cell>
          <cell r="D151">
            <v>0</v>
          </cell>
          <cell r="F151">
            <v>0</v>
          </cell>
        </row>
        <row r="152">
          <cell r="C152" t="str">
            <v>16.6</v>
          </cell>
          <cell r="D152">
            <v>0</v>
          </cell>
          <cell r="F152">
            <v>0</v>
          </cell>
        </row>
        <row r="153">
          <cell r="C153" t="str">
            <v>16.7</v>
          </cell>
          <cell r="D153">
            <v>0</v>
          </cell>
          <cell r="F153">
            <v>0</v>
          </cell>
        </row>
        <row r="154">
          <cell r="C154" t="str">
            <v>16.8</v>
          </cell>
          <cell r="D154">
            <v>0</v>
          </cell>
          <cell r="F154">
            <v>0</v>
          </cell>
        </row>
        <row r="155">
          <cell r="C155" t="str">
            <v>16.9</v>
          </cell>
          <cell r="D155">
            <v>0</v>
          </cell>
          <cell r="F155">
            <v>0</v>
          </cell>
        </row>
        <row r="156">
          <cell r="C156" t="str">
            <v>16.10</v>
          </cell>
          <cell r="D156">
            <v>0</v>
          </cell>
          <cell r="F156">
            <v>0</v>
          </cell>
        </row>
        <row r="157">
          <cell r="C157" t="str">
            <v>16.a</v>
          </cell>
          <cell r="D157">
            <v>0</v>
          </cell>
          <cell r="F157">
            <v>0</v>
          </cell>
        </row>
        <row r="158">
          <cell r="C158" t="str">
            <v>16.b</v>
          </cell>
          <cell r="D158">
            <v>0</v>
          </cell>
          <cell r="F158">
            <v>0</v>
          </cell>
        </row>
        <row r="159">
          <cell r="C159" t="str">
            <v>17.1</v>
          </cell>
          <cell r="D159">
            <v>0</v>
          </cell>
          <cell r="F159">
            <v>0</v>
          </cell>
        </row>
        <row r="160">
          <cell r="C160" t="str">
            <v>17.2</v>
          </cell>
          <cell r="D160">
            <v>0</v>
          </cell>
          <cell r="F160">
            <v>0</v>
          </cell>
        </row>
        <row r="161">
          <cell r="C161" t="str">
            <v>17.3</v>
          </cell>
          <cell r="D161">
            <v>0</v>
          </cell>
          <cell r="F161">
            <v>0</v>
          </cell>
        </row>
        <row r="162">
          <cell r="C162" t="str">
            <v>17.4</v>
          </cell>
          <cell r="D162">
            <v>0</v>
          </cell>
          <cell r="F162">
            <v>0</v>
          </cell>
        </row>
        <row r="163">
          <cell r="C163" t="str">
            <v>17.5</v>
          </cell>
          <cell r="D163">
            <v>0</v>
          </cell>
          <cell r="F163">
            <v>0</v>
          </cell>
        </row>
        <row r="164">
          <cell r="C164" t="str">
            <v>17.6</v>
          </cell>
          <cell r="D164">
            <v>0</v>
          </cell>
          <cell r="F164">
            <v>0</v>
          </cell>
        </row>
        <row r="165">
          <cell r="C165" t="str">
            <v>17.7</v>
          </cell>
          <cell r="D165">
            <v>0</v>
          </cell>
          <cell r="F165">
            <v>0</v>
          </cell>
        </row>
        <row r="166">
          <cell r="C166" t="str">
            <v>17.8</v>
          </cell>
          <cell r="D166">
            <v>0</v>
          </cell>
          <cell r="F166">
            <v>0</v>
          </cell>
        </row>
        <row r="167">
          <cell r="C167" t="str">
            <v>17.9</v>
          </cell>
          <cell r="D167">
            <v>0</v>
          </cell>
          <cell r="F167">
            <v>0</v>
          </cell>
        </row>
        <row r="168">
          <cell r="C168" t="str">
            <v>17.10</v>
          </cell>
          <cell r="D168">
            <v>0</v>
          </cell>
          <cell r="F168">
            <v>0</v>
          </cell>
        </row>
        <row r="169">
          <cell r="C169" t="str">
            <v>17.11</v>
          </cell>
          <cell r="D169">
            <v>0</v>
          </cell>
          <cell r="F169">
            <v>0</v>
          </cell>
        </row>
        <row r="170">
          <cell r="C170" t="str">
            <v>17.12</v>
          </cell>
          <cell r="D170">
            <v>0</v>
          </cell>
          <cell r="F170">
            <v>0</v>
          </cell>
        </row>
        <row r="171">
          <cell r="C171" t="str">
            <v>17.13</v>
          </cell>
          <cell r="D171">
            <v>0</v>
          </cell>
          <cell r="F171">
            <v>0</v>
          </cell>
        </row>
        <row r="172">
          <cell r="C172" t="str">
            <v>17.14</v>
          </cell>
          <cell r="D172">
            <v>0</v>
          </cell>
          <cell r="F172">
            <v>0</v>
          </cell>
        </row>
        <row r="173">
          <cell r="C173" t="str">
            <v>17.15</v>
          </cell>
          <cell r="D173">
            <v>0</v>
          </cell>
          <cell r="F173">
            <v>0</v>
          </cell>
        </row>
        <row r="174">
          <cell r="C174" t="str">
            <v>17.16</v>
          </cell>
          <cell r="D174">
            <v>0</v>
          </cell>
          <cell r="F174">
            <v>0</v>
          </cell>
        </row>
        <row r="175">
          <cell r="C175" t="str">
            <v>17.17</v>
          </cell>
          <cell r="D175">
            <v>0</v>
          </cell>
          <cell r="F175">
            <v>0</v>
          </cell>
        </row>
        <row r="176">
          <cell r="C176" t="str">
            <v>17.18</v>
          </cell>
          <cell r="D176">
            <v>0</v>
          </cell>
          <cell r="F176">
            <v>0</v>
          </cell>
        </row>
        <row r="177">
          <cell r="C177" t="str">
            <v>17.19</v>
          </cell>
          <cell r="D177">
            <v>0</v>
          </cell>
          <cell r="F177">
            <v>0</v>
          </cell>
        </row>
      </sheetData>
      <sheetData sheetId="9">
        <row r="5">
          <cell r="C5" t="str">
            <v>1.1</v>
          </cell>
          <cell r="D5">
            <v>0</v>
          </cell>
          <cell r="F5">
            <v>0</v>
          </cell>
        </row>
        <row r="6">
          <cell r="C6" t="str">
            <v>1.2</v>
          </cell>
          <cell r="D6">
            <v>0</v>
          </cell>
          <cell r="F6">
            <v>0</v>
          </cell>
        </row>
        <row r="7">
          <cell r="C7" t="str">
            <v>1.3</v>
          </cell>
          <cell r="D7">
            <v>0</v>
          </cell>
          <cell r="F7">
            <v>0</v>
          </cell>
        </row>
        <row r="8">
          <cell r="C8" t="str">
            <v>1.4</v>
          </cell>
          <cell r="D8" t="str">
            <v xml:space="preserve">Reduce emissions intensity (supply-side) </v>
          </cell>
          <cell r="F8">
            <v>1</v>
          </cell>
        </row>
        <row r="9">
          <cell r="C9" t="str">
            <v>1.5</v>
          </cell>
          <cell r="D9">
            <v>0</v>
          </cell>
          <cell r="F9">
            <v>0</v>
          </cell>
        </row>
        <row r="10">
          <cell r="C10" t="str">
            <v>1.a</v>
          </cell>
          <cell r="D10">
            <v>0</v>
          </cell>
          <cell r="F10">
            <v>0</v>
          </cell>
        </row>
        <row r="11">
          <cell r="C11" t="str">
            <v>1.b</v>
          </cell>
          <cell r="D11">
            <v>0</v>
          </cell>
          <cell r="F11">
            <v>0</v>
          </cell>
        </row>
        <row r="12">
          <cell r="C12" t="str">
            <v>2.1</v>
          </cell>
          <cell r="D12" t="str">
            <v xml:space="preserve">Changing  activity (demand-side) </v>
          </cell>
          <cell r="F12">
            <v>-1</v>
          </cell>
        </row>
        <row r="13">
          <cell r="C13" t="str">
            <v>2.1</v>
          </cell>
          <cell r="D13" t="str">
            <v xml:space="preserve">Reduce emissions intensity (supply-side) </v>
          </cell>
          <cell r="F13">
            <v>1</v>
          </cell>
        </row>
        <row r="14">
          <cell r="C14" t="str">
            <v>2.2</v>
          </cell>
          <cell r="D14">
            <v>0</v>
          </cell>
          <cell r="F14">
            <v>0</v>
          </cell>
        </row>
        <row r="15">
          <cell r="C15" t="str">
            <v>2.3</v>
          </cell>
          <cell r="D15" t="str">
            <v xml:space="preserve">Changing  activity (demand-side) </v>
          </cell>
          <cell r="F15">
            <v>1</v>
          </cell>
        </row>
        <row r="16">
          <cell r="C16" t="str">
            <v>2.3</v>
          </cell>
          <cell r="D16" t="str">
            <v>Reduce emissions intensity (supply-side)</v>
          </cell>
          <cell r="F16">
            <v>1</v>
          </cell>
        </row>
        <row r="17">
          <cell r="C17" t="str">
            <v>2.4</v>
          </cell>
          <cell r="D17" t="str">
            <v>Reduce emissions intensity (supply-side)</v>
          </cell>
          <cell r="F17">
            <v>1</v>
          </cell>
        </row>
        <row r="18">
          <cell r="C18" t="str">
            <v>2.4</v>
          </cell>
          <cell r="D18" t="str">
            <v>Reduce emissions intensity (supply-side)</v>
          </cell>
          <cell r="F18">
            <v>1</v>
          </cell>
        </row>
        <row r="19">
          <cell r="C19" t="str">
            <v>2.5</v>
          </cell>
          <cell r="D19">
            <v>0</v>
          </cell>
          <cell r="F19">
            <v>0</v>
          </cell>
        </row>
        <row r="20">
          <cell r="C20" t="str">
            <v>2.a</v>
          </cell>
          <cell r="D20" t="str">
            <v xml:space="preserve">Changing  activity (demand-side) </v>
          </cell>
          <cell r="F20">
            <v>1</v>
          </cell>
        </row>
        <row r="21">
          <cell r="C21" t="str">
            <v>2.b</v>
          </cell>
          <cell r="D21">
            <v>0</v>
          </cell>
          <cell r="F21">
            <v>0</v>
          </cell>
        </row>
        <row r="22">
          <cell r="C22" t="str">
            <v>2.c</v>
          </cell>
          <cell r="D22">
            <v>0</v>
          </cell>
          <cell r="F22">
            <v>0</v>
          </cell>
        </row>
        <row r="23">
          <cell r="C23" t="str">
            <v>3.1</v>
          </cell>
          <cell r="D23">
            <v>0</v>
          </cell>
          <cell r="F23">
            <v>0</v>
          </cell>
        </row>
        <row r="24">
          <cell r="C24" t="str">
            <v>3.2</v>
          </cell>
          <cell r="D24">
            <v>0</v>
          </cell>
          <cell r="F24">
            <v>0</v>
          </cell>
        </row>
        <row r="25">
          <cell r="C25" t="str">
            <v>3.3</v>
          </cell>
          <cell r="D25">
            <v>0</v>
          </cell>
          <cell r="F25">
            <v>0</v>
          </cell>
        </row>
        <row r="26">
          <cell r="C26" t="str">
            <v>3.4</v>
          </cell>
          <cell r="D26" t="str">
            <v xml:space="preserve">Changing  activity (demand-side) </v>
          </cell>
          <cell r="F26">
            <v>1</v>
          </cell>
        </row>
        <row r="27">
          <cell r="C27" t="str">
            <v>3.5</v>
          </cell>
          <cell r="D27">
            <v>0</v>
          </cell>
          <cell r="F27">
            <v>0</v>
          </cell>
        </row>
        <row r="28">
          <cell r="C28" t="str">
            <v>3.6</v>
          </cell>
          <cell r="D28">
            <v>0</v>
          </cell>
          <cell r="F28">
            <v>0</v>
          </cell>
        </row>
        <row r="29">
          <cell r="C29" t="str">
            <v>3.7</v>
          </cell>
          <cell r="D29">
            <v>0</v>
          </cell>
          <cell r="F29">
            <v>0</v>
          </cell>
        </row>
        <row r="30">
          <cell r="C30" t="str">
            <v>3.8</v>
          </cell>
          <cell r="D30">
            <v>0</v>
          </cell>
          <cell r="F30">
            <v>0</v>
          </cell>
        </row>
        <row r="31">
          <cell r="C31" t="str">
            <v>3.9</v>
          </cell>
          <cell r="D31" t="str">
            <v xml:space="preserve">Changing  activity (demand-side) </v>
          </cell>
          <cell r="F31">
            <v>1</v>
          </cell>
        </row>
        <row r="32">
          <cell r="C32" t="str">
            <v>3.9</v>
          </cell>
          <cell r="D32" t="str">
            <v>Reduce emissions intensity (supply-side)</v>
          </cell>
          <cell r="F32">
            <v>1</v>
          </cell>
        </row>
        <row r="33">
          <cell r="C33" t="str">
            <v>3.a</v>
          </cell>
          <cell r="D33">
            <v>0</v>
          </cell>
          <cell r="F33">
            <v>0</v>
          </cell>
        </row>
        <row r="34">
          <cell r="C34" t="str">
            <v>3.b</v>
          </cell>
          <cell r="D34">
            <v>0</v>
          </cell>
          <cell r="F34">
            <v>0</v>
          </cell>
        </row>
        <row r="35">
          <cell r="C35" t="str">
            <v>3.c</v>
          </cell>
          <cell r="D35">
            <v>0</v>
          </cell>
          <cell r="F35">
            <v>0</v>
          </cell>
        </row>
        <row r="36">
          <cell r="C36" t="str">
            <v>3.d</v>
          </cell>
          <cell r="D36">
            <v>0</v>
          </cell>
          <cell r="F36">
            <v>0</v>
          </cell>
        </row>
        <row r="37">
          <cell r="C37" t="str">
            <v>4.1</v>
          </cell>
          <cell r="D37">
            <v>0</v>
          </cell>
          <cell r="F37">
            <v>0</v>
          </cell>
        </row>
        <row r="38">
          <cell r="C38" t="str">
            <v>4.2</v>
          </cell>
          <cell r="D38">
            <v>0</v>
          </cell>
          <cell r="F38">
            <v>0</v>
          </cell>
        </row>
        <row r="39">
          <cell r="C39" t="str">
            <v>4.3</v>
          </cell>
          <cell r="D39">
            <v>0</v>
          </cell>
          <cell r="F39">
            <v>0</v>
          </cell>
        </row>
        <row r="40">
          <cell r="C40" t="str">
            <v>4.4</v>
          </cell>
          <cell r="D40">
            <v>0</v>
          </cell>
          <cell r="F40">
            <v>0</v>
          </cell>
        </row>
        <row r="41">
          <cell r="C41" t="str">
            <v>4.5</v>
          </cell>
          <cell r="D41">
            <v>0</v>
          </cell>
          <cell r="F41">
            <v>0</v>
          </cell>
        </row>
        <row r="42">
          <cell r="C42" t="str">
            <v>4.6</v>
          </cell>
          <cell r="D42">
            <v>0</v>
          </cell>
          <cell r="F42">
            <v>0</v>
          </cell>
        </row>
        <row r="43">
          <cell r="C43" t="str">
            <v>4.7</v>
          </cell>
          <cell r="D43">
            <v>0</v>
          </cell>
          <cell r="F43">
            <v>0</v>
          </cell>
        </row>
        <row r="44">
          <cell r="C44" t="str">
            <v>4.a</v>
          </cell>
          <cell r="D44">
            <v>0</v>
          </cell>
          <cell r="F44">
            <v>0</v>
          </cell>
        </row>
        <row r="45">
          <cell r="C45" t="str">
            <v>4.b</v>
          </cell>
          <cell r="D45">
            <v>0</v>
          </cell>
          <cell r="F45">
            <v>0</v>
          </cell>
        </row>
        <row r="46">
          <cell r="C46" t="str">
            <v>4.c</v>
          </cell>
          <cell r="D46">
            <v>0</v>
          </cell>
          <cell r="F46">
            <v>0</v>
          </cell>
        </row>
        <row r="47">
          <cell r="C47" t="str">
            <v>5.1</v>
          </cell>
          <cell r="D47">
            <v>0</v>
          </cell>
          <cell r="F47">
            <v>0</v>
          </cell>
        </row>
        <row r="48">
          <cell r="C48" t="str">
            <v>5.2</v>
          </cell>
          <cell r="D48">
            <v>0</v>
          </cell>
          <cell r="F48">
            <v>0</v>
          </cell>
        </row>
        <row r="49">
          <cell r="C49" t="str">
            <v>5.3</v>
          </cell>
          <cell r="D49">
            <v>0</v>
          </cell>
          <cell r="F49">
            <v>0</v>
          </cell>
        </row>
        <row r="50">
          <cell r="C50" t="str">
            <v>5.4</v>
          </cell>
          <cell r="D50">
            <v>0</v>
          </cell>
          <cell r="F50">
            <v>0</v>
          </cell>
        </row>
        <row r="51">
          <cell r="C51" t="str">
            <v>5.5</v>
          </cell>
          <cell r="D51">
            <v>0</v>
          </cell>
          <cell r="F51">
            <v>0</v>
          </cell>
        </row>
        <row r="52">
          <cell r="C52" t="str">
            <v>5.6</v>
          </cell>
          <cell r="D52">
            <v>0</v>
          </cell>
          <cell r="F52">
            <v>0</v>
          </cell>
        </row>
        <row r="53">
          <cell r="C53" t="str">
            <v>5.a</v>
          </cell>
          <cell r="D53">
            <v>0</v>
          </cell>
          <cell r="F53">
            <v>0</v>
          </cell>
        </row>
        <row r="54">
          <cell r="C54" t="str">
            <v>5.b</v>
          </cell>
          <cell r="D54">
            <v>0</v>
          </cell>
          <cell r="F54">
            <v>0</v>
          </cell>
        </row>
        <row r="55">
          <cell r="C55" t="str">
            <v>5.c</v>
          </cell>
          <cell r="D55">
            <v>0</v>
          </cell>
          <cell r="F55">
            <v>0</v>
          </cell>
        </row>
        <row r="56">
          <cell r="C56" t="str">
            <v>6.1</v>
          </cell>
          <cell r="D56" t="str">
            <v>Reduce emissions intensity (supply-side)</v>
          </cell>
          <cell r="F56">
            <v>1</v>
          </cell>
        </row>
        <row r="57">
          <cell r="C57" t="str">
            <v>6.2</v>
          </cell>
          <cell r="D57">
            <v>0</v>
          </cell>
          <cell r="F57">
            <v>0</v>
          </cell>
        </row>
        <row r="58">
          <cell r="C58" t="str">
            <v>6.3</v>
          </cell>
          <cell r="D58" t="str">
            <v xml:space="preserve">Changing  activity (demand-side) </v>
          </cell>
          <cell r="F58">
            <v>1</v>
          </cell>
        </row>
        <row r="59">
          <cell r="C59" t="str">
            <v>6.4</v>
          </cell>
          <cell r="D59" t="str">
            <v>Reduce emissions intensity (supply-side)</v>
          </cell>
          <cell r="F59">
            <v>1</v>
          </cell>
        </row>
        <row r="60">
          <cell r="C60" t="str">
            <v>6.4</v>
          </cell>
          <cell r="D60" t="str">
            <v xml:space="preserve">Changing  activity (demand-side) </v>
          </cell>
          <cell r="F60">
            <v>1</v>
          </cell>
        </row>
        <row r="61">
          <cell r="C61" t="str">
            <v>6.5</v>
          </cell>
          <cell r="D61">
            <v>0</v>
          </cell>
          <cell r="F61">
            <v>0</v>
          </cell>
        </row>
        <row r="62">
          <cell r="C62" t="str">
            <v>6.6</v>
          </cell>
          <cell r="D62" t="str">
            <v xml:space="preserve">Changing  activity (demand-side) </v>
          </cell>
          <cell r="F62">
            <v>1</v>
          </cell>
        </row>
        <row r="63">
          <cell r="C63" t="str">
            <v>6.a</v>
          </cell>
          <cell r="D63">
            <v>0</v>
          </cell>
          <cell r="F63">
            <v>0</v>
          </cell>
        </row>
        <row r="64">
          <cell r="C64" t="str">
            <v>6.b</v>
          </cell>
          <cell r="D64">
            <v>0</v>
          </cell>
          <cell r="F64">
            <v>0</v>
          </cell>
        </row>
        <row r="65">
          <cell r="C65" t="str">
            <v>7.1</v>
          </cell>
          <cell r="D65">
            <v>0</v>
          </cell>
          <cell r="F65">
            <v>0</v>
          </cell>
        </row>
        <row r="66">
          <cell r="C66" t="str">
            <v>7.2</v>
          </cell>
          <cell r="D66" t="str">
            <v xml:space="preserve">Changing  activity (demand-side) </v>
          </cell>
          <cell r="F66">
            <v>1</v>
          </cell>
        </row>
        <row r="67">
          <cell r="C67" t="str">
            <v>7.3</v>
          </cell>
          <cell r="D67">
            <v>0</v>
          </cell>
          <cell r="F67">
            <v>0</v>
          </cell>
        </row>
        <row r="68">
          <cell r="C68" t="str">
            <v>7.a</v>
          </cell>
          <cell r="D68">
            <v>0</v>
          </cell>
          <cell r="F68">
            <v>0</v>
          </cell>
        </row>
        <row r="69">
          <cell r="C69" t="str">
            <v>7.b</v>
          </cell>
          <cell r="D69">
            <v>0</v>
          </cell>
          <cell r="F69">
            <v>0</v>
          </cell>
        </row>
        <row r="70">
          <cell r="C70" t="str">
            <v>8.1</v>
          </cell>
          <cell r="D70">
            <v>0</v>
          </cell>
          <cell r="F70">
            <v>0</v>
          </cell>
        </row>
        <row r="71">
          <cell r="C71" t="str">
            <v>8.2</v>
          </cell>
          <cell r="D71" t="str">
            <v xml:space="preserve">Changing  activity (demand-side) </v>
          </cell>
          <cell r="F71">
            <v>1</v>
          </cell>
        </row>
        <row r="72">
          <cell r="C72" t="str">
            <v>8.2</v>
          </cell>
          <cell r="D72" t="str">
            <v xml:space="preserve">Reduce emissions intensity (supply-side) </v>
          </cell>
          <cell r="F72">
            <v>1</v>
          </cell>
        </row>
        <row r="73">
          <cell r="C73" t="str">
            <v>8.3</v>
          </cell>
          <cell r="D73">
            <v>0</v>
          </cell>
          <cell r="F73">
            <v>0</v>
          </cell>
        </row>
        <row r="74">
          <cell r="C74" t="str">
            <v>8.4</v>
          </cell>
          <cell r="D74" t="str">
            <v xml:space="preserve">Changing  activity (demand-side) </v>
          </cell>
          <cell r="F74">
            <v>1</v>
          </cell>
        </row>
        <row r="75">
          <cell r="C75" t="str">
            <v>8.5</v>
          </cell>
          <cell r="D75">
            <v>0</v>
          </cell>
          <cell r="F75">
            <v>0</v>
          </cell>
        </row>
        <row r="76">
          <cell r="C76" t="str">
            <v>8.6</v>
          </cell>
          <cell r="D76">
            <v>0</v>
          </cell>
          <cell r="F76">
            <v>0</v>
          </cell>
        </row>
        <row r="77">
          <cell r="C77" t="str">
            <v>8.7</v>
          </cell>
          <cell r="D77">
            <v>0</v>
          </cell>
          <cell r="F77">
            <v>0</v>
          </cell>
        </row>
        <row r="78">
          <cell r="C78" t="str">
            <v>8.8</v>
          </cell>
          <cell r="D78">
            <v>0</v>
          </cell>
          <cell r="F78">
            <v>0</v>
          </cell>
        </row>
        <row r="79">
          <cell r="C79" t="str">
            <v>8.9</v>
          </cell>
          <cell r="D79">
            <v>0</v>
          </cell>
          <cell r="F79">
            <v>0</v>
          </cell>
        </row>
        <row r="80">
          <cell r="C80" t="str">
            <v>8.10</v>
          </cell>
          <cell r="D80">
            <v>0</v>
          </cell>
          <cell r="F80">
            <v>0</v>
          </cell>
        </row>
        <row r="81">
          <cell r="C81" t="str">
            <v>8.a</v>
          </cell>
          <cell r="D81">
            <v>0</v>
          </cell>
          <cell r="F81">
            <v>0</v>
          </cell>
        </row>
        <row r="82">
          <cell r="C82" t="str">
            <v>8.b</v>
          </cell>
          <cell r="D82">
            <v>0</v>
          </cell>
          <cell r="F82">
            <v>0</v>
          </cell>
        </row>
        <row r="83">
          <cell r="C83" t="str">
            <v>9.1</v>
          </cell>
          <cell r="D83" t="str">
            <v xml:space="preserve">Changing  activity (demand-side) </v>
          </cell>
          <cell r="F83">
            <v>1</v>
          </cell>
        </row>
        <row r="84">
          <cell r="C84" t="str">
            <v>9.2</v>
          </cell>
          <cell r="D84" t="str">
            <v xml:space="preserve">Changing  activity (demand-side) </v>
          </cell>
          <cell r="F84">
            <v>1</v>
          </cell>
        </row>
        <row r="85">
          <cell r="C85" t="str">
            <v>9.3</v>
          </cell>
          <cell r="D85">
            <v>0</v>
          </cell>
          <cell r="F85">
            <v>0</v>
          </cell>
        </row>
        <row r="86">
          <cell r="C86" t="str">
            <v>9.4</v>
          </cell>
          <cell r="D86" t="str">
            <v xml:space="preserve">Changing  activity (demand-side) </v>
          </cell>
          <cell r="F86">
            <v>1</v>
          </cell>
        </row>
        <row r="87">
          <cell r="C87" t="str">
            <v>9.5</v>
          </cell>
          <cell r="D87" t="str">
            <v xml:space="preserve">Changing  activity (demand-side) </v>
          </cell>
          <cell r="F87">
            <v>1</v>
          </cell>
        </row>
        <row r="88">
          <cell r="C88" t="str">
            <v>9.a</v>
          </cell>
          <cell r="D88">
            <v>0</v>
          </cell>
          <cell r="F88">
            <v>0</v>
          </cell>
        </row>
        <row r="89">
          <cell r="C89" t="str">
            <v>9.b</v>
          </cell>
          <cell r="D89">
            <v>0</v>
          </cell>
          <cell r="F89">
            <v>0</v>
          </cell>
        </row>
        <row r="90">
          <cell r="C90" t="str">
            <v>9.c</v>
          </cell>
          <cell r="D90">
            <v>0</v>
          </cell>
          <cell r="F90">
            <v>0</v>
          </cell>
        </row>
        <row r="91">
          <cell r="C91" t="str">
            <v>10.1</v>
          </cell>
          <cell r="D91" t="str">
            <v>Reduce emissions intensity (supply-side)</v>
          </cell>
          <cell r="F91">
            <v>1</v>
          </cell>
        </row>
        <row r="92">
          <cell r="C92" t="str">
            <v>10.2</v>
          </cell>
          <cell r="D92">
            <v>0</v>
          </cell>
          <cell r="F92">
            <v>0</v>
          </cell>
        </row>
        <row r="93">
          <cell r="C93" t="str">
            <v>10.3</v>
          </cell>
          <cell r="D93">
            <v>0</v>
          </cell>
          <cell r="F93">
            <v>0</v>
          </cell>
        </row>
        <row r="94">
          <cell r="C94" t="str">
            <v>10.4</v>
          </cell>
          <cell r="D94">
            <v>0</v>
          </cell>
          <cell r="F94">
            <v>0</v>
          </cell>
        </row>
        <row r="95">
          <cell r="C95" t="str">
            <v>10.5</v>
          </cell>
          <cell r="D95">
            <v>0</v>
          </cell>
          <cell r="F95">
            <v>0</v>
          </cell>
        </row>
        <row r="96">
          <cell r="C96" t="str">
            <v>10.6</v>
          </cell>
          <cell r="D96">
            <v>0</v>
          </cell>
          <cell r="F96">
            <v>0</v>
          </cell>
        </row>
        <row r="97">
          <cell r="C97" t="str">
            <v>10.7</v>
          </cell>
          <cell r="D97">
            <v>0</v>
          </cell>
          <cell r="F97">
            <v>0</v>
          </cell>
        </row>
        <row r="98">
          <cell r="C98" t="str">
            <v>10.a</v>
          </cell>
          <cell r="D98">
            <v>0</v>
          </cell>
          <cell r="F98">
            <v>0</v>
          </cell>
        </row>
        <row r="99">
          <cell r="C99" t="str">
            <v>10.b</v>
          </cell>
          <cell r="D99">
            <v>0</v>
          </cell>
          <cell r="F99">
            <v>0</v>
          </cell>
        </row>
        <row r="100">
          <cell r="C100" t="str">
            <v>10.c</v>
          </cell>
          <cell r="D100">
            <v>0</v>
          </cell>
          <cell r="F100">
            <v>0</v>
          </cell>
        </row>
        <row r="101">
          <cell r="C101" t="str">
            <v>11.1</v>
          </cell>
          <cell r="D101">
            <v>0</v>
          </cell>
          <cell r="F101">
            <v>0</v>
          </cell>
        </row>
        <row r="102">
          <cell r="C102" t="str">
            <v>11.2</v>
          </cell>
          <cell r="D102">
            <v>0</v>
          </cell>
          <cell r="F102">
            <v>0</v>
          </cell>
        </row>
        <row r="103">
          <cell r="C103" t="str">
            <v>11.3</v>
          </cell>
          <cell r="D103">
            <v>0</v>
          </cell>
          <cell r="F103">
            <v>0</v>
          </cell>
        </row>
        <row r="104">
          <cell r="C104" t="str">
            <v>11.4</v>
          </cell>
          <cell r="D104" t="str">
            <v xml:space="preserve">Changing  activity (demand-side) </v>
          </cell>
          <cell r="F104">
            <v>1</v>
          </cell>
        </row>
        <row r="105">
          <cell r="C105" t="str">
            <v>11.5</v>
          </cell>
          <cell r="D105">
            <v>0</v>
          </cell>
          <cell r="F105">
            <v>0</v>
          </cell>
        </row>
        <row r="106">
          <cell r="C106" t="str">
            <v>11.6</v>
          </cell>
          <cell r="D106">
            <v>0</v>
          </cell>
          <cell r="F106">
            <v>0</v>
          </cell>
        </row>
        <row r="107">
          <cell r="C107" t="str">
            <v>11.7</v>
          </cell>
          <cell r="D107">
            <v>0</v>
          </cell>
          <cell r="F107">
            <v>0</v>
          </cell>
        </row>
        <row r="108">
          <cell r="C108" t="str">
            <v>11.a</v>
          </cell>
          <cell r="D108">
            <v>0</v>
          </cell>
          <cell r="F108">
            <v>0</v>
          </cell>
        </row>
        <row r="109">
          <cell r="C109" t="str">
            <v>11.b</v>
          </cell>
          <cell r="D109" t="str">
            <v>Reduce emissions intensity (supply-side)</v>
          </cell>
          <cell r="F109">
            <v>1</v>
          </cell>
        </row>
        <row r="110">
          <cell r="C110" t="str">
            <v>11.c</v>
          </cell>
          <cell r="D110">
            <v>0</v>
          </cell>
          <cell r="F110">
            <v>0</v>
          </cell>
        </row>
        <row r="111">
          <cell r="C111" t="str">
            <v>12.1</v>
          </cell>
          <cell r="D111">
            <v>0</v>
          </cell>
          <cell r="F111">
            <v>0</v>
          </cell>
        </row>
        <row r="112">
          <cell r="C112" t="str">
            <v>12.2</v>
          </cell>
          <cell r="D112" t="str">
            <v xml:space="preserve">Changing  activity (demand-side) </v>
          </cell>
          <cell r="F112">
            <v>1</v>
          </cell>
        </row>
        <row r="113">
          <cell r="C113" t="str">
            <v>12.3</v>
          </cell>
          <cell r="D113">
            <v>0</v>
          </cell>
          <cell r="F113">
            <v>0</v>
          </cell>
        </row>
        <row r="114">
          <cell r="C114" t="str">
            <v>12.4</v>
          </cell>
          <cell r="D114" t="str">
            <v xml:space="preserve">Changing  activity (demand-side) </v>
          </cell>
          <cell r="F114">
            <v>1</v>
          </cell>
        </row>
        <row r="115">
          <cell r="C115">
            <v>12.4</v>
          </cell>
          <cell r="D115" t="str">
            <v xml:space="preserve">Reduce emissions intensity (supply-side) </v>
          </cell>
          <cell r="F115">
            <v>1</v>
          </cell>
        </row>
        <row r="116">
          <cell r="C116" t="str">
            <v>12.5</v>
          </cell>
          <cell r="D116">
            <v>0</v>
          </cell>
          <cell r="F116">
            <v>0</v>
          </cell>
        </row>
        <row r="117">
          <cell r="C117" t="str">
            <v>12.6</v>
          </cell>
          <cell r="D117">
            <v>0</v>
          </cell>
          <cell r="F117">
            <v>0</v>
          </cell>
        </row>
        <row r="118">
          <cell r="C118" t="str">
            <v>12.7</v>
          </cell>
          <cell r="D118">
            <v>0</v>
          </cell>
          <cell r="F118">
            <v>0</v>
          </cell>
        </row>
        <row r="119">
          <cell r="C119" t="str">
            <v>12.8</v>
          </cell>
          <cell r="D119">
            <v>0</v>
          </cell>
          <cell r="F119">
            <v>0</v>
          </cell>
        </row>
        <row r="120">
          <cell r="C120" t="str">
            <v>12a</v>
          </cell>
          <cell r="D120">
            <v>0</v>
          </cell>
          <cell r="F120">
            <v>0</v>
          </cell>
        </row>
        <row r="121">
          <cell r="C121" t="str">
            <v>12b</v>
          </cell>
          <cell r="D121">
            <v>0</v>
          </cell>
          <cell r="F121">
            <v>0</v>
          </cell>
        </row>
        <row r="122">
          <cell r="C122" t="str">
            <v>12c</v>
          </cell>
          <cell r="D122">
            <v>0</v>
          </cell>
          <cell r="F122">
            <v>0</v>
          </cell>
        </row>
        <row r="123">
          <cell r="C123" t="str">
            <v>13.1</v>
          </cell>
          <cell r="D123" t="str">
            <v>Reduce emissions intensity (supply-side)</v>
          </cell>
          <cell r="F123">
            <v>1</v>
          </cell>
        </row>
        <row r="124">
          <cell r="C124">
            <v>13.1</v>
          </cell>
          <cell r="D124" t="str">
            <v>Reduce emissions intensity (supply-side)</v>
          </cell>
          <cell r="F124">
            <v>1</v>
          </cell>
        </row>
        <row r="125">
          <cell r="C125" t="str">
            <v>13.2</v>
          </cell>
          <cell r="D125">
            <v>0</v>
          </cell>
          <cell r="F125">
            <v>0</v>
          </cell>
        </row>
        <row r="126">
          <cell r="C126" t="str">
            <v>13.3</v>
          </cell>
          <cell r="D126">
            <v>0</v>
          </cell>
          <cell r="F126">
            <v>0</v>
          </cell>
        </row>
        <row r="127">
          <cell r="C127" t="str">
            <v>13.a</v>
          </cell>
          <cell r="D127">
            <v>0</v>
          </cell>
          <cell r="F127">
            <v>0</v>
          </cell>
        </row>
        <row r="128">
          <cell r="C128" t="str">
            <v>13.b</v>
          </cell>
          <cell r="D128">
            <v>0</v>
          </cell>
          <cell r="F128">
            <v>0</v>
          </cell>
        </row>
        <row r="129">
          <cell r="C129" t="str">
            <v>14.1</v>
          </cell>
          <cell r="D129" t="str">
            <v xml:space="preserve">Changing  activity (demand-side) </v>
          </cell>
          <cell r="F129">
            <v>1</v>
          </cell>
        </row>
        <row r="130">
          <cell r="C130">
            <v>14.1</v>
          </cell>
          <cell r="D130" t="str">
            <v>Reduce emissions intensity (supply-side)</v>
          </cell>
          <cell r="F130">
            <v>1</v>
          </cell>
        </row>
        <row r="131">
          <cell r="C131" t="str">
            <v>14.2</v>
          </cell>
          <cell r="D131">
            <v>0</v>
          </cell>
          <cell r="F131">
            <v>0</v>
          </cell>
        </row>
        <row r="132">
          <cell r="C132" t="str">
            <v>14.3</v>
          </cell>
          <cell r="D132">
            <v>0</v>
          </cell>
          <cell r="F132">
            <v>0</v>
          </cell>
        </row>
        <row r="133">
          <cell r="C133" t="str">
            <v>14.4</v>
          </cell>
          <cell r="D133">
            <v>0</v>
          </cell>
          <cell r="F133">
            <v>0</v>
          </cell>
        </row>
        <row r="134">
          <cell r="C134" t="str">
            <v>14.5</v>
          </cell>
          <cell r="D134">
            <v>0</v>
          </cell>
          <cell r="F134">
            <v>0</v>
          </cell>
        </row>
        <row r="135">
          <cell r="C135" t="str">
            <v>14.6</v>
          </cell>
          <cell r="D135">
            <v>0</v>
          </cell>
          <cell r="F135">
            <v>0</v>
          </cell>
        </row>
        <row r="136">
          <cell r="C136" t="str">
            <v>14.7</v>
          </cell>
          <cell r="D136">
            <v>0</v>
          </cell>
          <cell r="F136">
            <v>0</v>
          </cell>
        </row>
        <row r="137">
          <cell r="C137" t="str">
            <v>14.a</v>
          </cell>
          <cell r="D137">
            <v>0</v>
          </cell>
          <cell r="F137">
            <v>0</v>
          </cell>
        </row>
        <row r="138">
          <cell r="C138" t="str">
            <v>14/b</v>
          </cell>
          <cell r="D138">
            <v>0</v>
          </cell>
          <cell r="F138">
            <v>0</v>
          </cell>
        </row>
        <row r="139">
          <cell r="C139" t="str">
            <v>14/c</v>
          </cell>
          <cell r="D139">
            <v>0</v>
          </cell>
          <cell r="F139">
            <v>0</v>
          </cell>
        </row>
        <row r="140">
          <cell r="C140" t="str">
            <v>15.1</v>
          </cell>
          <cell r="D140" t="str">
            <v xml:space="preserve">Changing  activity (demand-side) </v>
          </cell>
          <cell r="F140">
            <v>1</v>
          </cell>
        </row>
        <row r="141">
          <cell r="C141">
            <v>15.1</v>
          </cell>
          <cell r="D141" t="str">
            <v xml:space="preserve">Reduce emissions intensity (supply-side) </v>
          </cell>
          <cell r="F141">
            <v>1</v>
          </cell>
        </row>
        <row r="142">
          <cell r="C142" t="str">
            <v>15.2</v>
          </cell>
          <cell r="D142" t="str">
            <v xml:space="preserve">Changing  activity (demand-side) </v>
          </cell>
          <cell r="F142">
            <v>1</v>
          </cell>
        </row>
        <row r="143">
          <cell r="C143" t="str">
            <v>15.3</v>
          </cell>
          <cell r="D143" t="str">
            <v xml:space="preserve">Changing  activity (demand-side) </v>
          </cell>
          <cell r="F143">
            <v>1</v>
          </cell>
        </row>
        <row r="144">
          <cell r="C144">
            <v>15.3</v>
          </cell>
          <cell r="D144" t="str">
            <v xml:space="preserve">Reduce emissions intensity (supply-side) </v>
          </cell>
          <cell r="F144">
            <v>1</v>
          </cell>
        </row>
        <row r="145">
          <cell r="C145" t="str">
            <v>15.4</v>
          </cell>
          <cell r="D145" t="str">
            <v xml:space="preserve">Changing  activity (demand-side) </v>
          </cell>
          <cell r="F145">
            <v>1</v>
          </cell>
        </row>
        <row r="146">
          <cell r="C146" t="str">
            <v>15.5</v>
          </cell>
          <cell r="D146" t="str">
            <v xml:space="preserve">Changing  activity (demand-side) </v>
          </cell>
          <cell r="F146">
            <v>1</v>
          </cell>
        </row>
        <row r="147">
          <cell r="C147" t="str">
            <v>15.6</v>
          </cell>
          <cell r="D147">
            <v>0</v>
          </cell>
          <cell r="F147">
            <v>0</v>
          </cell>
        </row>
        <row r="148">
          <cell r="C148" t="str">
            <v>15.7</v>
          </cell>
          <cell r="D148">
            <v>0</v>
          </cell>
          <cell r="F148">
            <v>0</v>
          </cell>
        </row>
        <row r="149">
          <cell r="C149" t="str">
            <v>15.8</v>
          </cell>
          <cell r="D149">
            <v>0</v>
          </cell>
          <cell r="F149">
            <v>0</v>
          </cell>
        </row>
        <row r="150">
          <cell r="C150" t="str">
            <v>15.9</v>
          </cell>
          <cell r="D150">
            <v>0</v>
          </cell>
          <cell r="F150">
            <v>0</v>
          </cell>
        </row>
        <row r="151">
          <cell r="C151" t="str">
            <v>15.a</v>
          </cell>
          <cell r="D151">
            <v>0</v>
          </cell>
          <cell r="F151">
            <v>0</v>
          </cell>
        </row>
        <row r="152">
          <cell r="C152" t="str">
            <v>15.b</v>
          </cell>
          <cell r="D152">
            <v>0</v>
          </cell>
          <cell r="F152">
            <v>0</v>
          </cell>
        </row>
        <row r="153">
          <cell r="C153" t="str">
            <v>15.c</v>
          </cell>
          <cell r="D153">
            <v>0</v>
          </cell>
          <cell r="F153">
            <v>0</v>
          </cell>
        </row>
        <row r="154">
          <cell r="C154" t="str">
            <v>16.1</v>
          </cell>
          <cell r="D154">
            <v>0</v>
          </cell>
          <cell r="F154">
            <v>0</v>
          </cell>
        </row>
        <row r="155">
          <cell r="C155" t="str">
            <v>16.2</v>
          </cell>
          <cell r="D155">
            <v>0</v>
          </cell>
          <cell r="F155">
            <v>0</v>
          </cell>
        </row>
        <row r="156">
          <cell r="C156" t="str">
            <v>16.3</v>
          </cell>
          <cell r="D156">
            <v>0</v>
          </cell>
          <cell r="F156">
            <v>0</v>
          </cell>
        </row>
        <row r="157">
          <cell r="C157" t="str">
            <v>16.4</v>
          </cell>
          <cell r="D157">
            <v>0</v>
          </cell>
          <cell r="F157">
            <v>0</v>
          </cell>
        </row>
        <row r="158">
          <cell r="C158" t="str">
            <v>16.5</v>
          </cell>
          <cell r="D158">
            <v>0</v>
          </cell>
          <cell r="F158">
            <v>0</v>
          </cell>
        </row>
        <row r="159">
          <cell r="C159" t="str">
            <v>16.6</v>
          </cell>
          <cell r="D159">
            <v>0</v>
          </cell>
          <cell r="F159">
            <v>0</v>
          </cell>
        </row>
        <row r="160">
          <cell r="C160" t="str">
            <v>16.7</v>
          </cell>
          <cell r="D160">
            <v>0</v>
          </cell>
          <cell r="F160">
            <v>0</v>
          </cell>
        </row>
        <row r="161">
          <cell r="C161" t="str">
            <v>16.8</v>
          </cell>
          <cell r="D161">
            <v>0</v>
          </cell>
          <cell r="F161">
            <v>0</v>
          </cell>
        </row>
        <row r="162">
          <cell r="C162" t="str">
            <v>16.9</v>
          </cell>
          <cell r="D162">
            <v>0</v>
          </cell>
          <cell r="F162">
            <v>0</v>
          </cell>
        </row>
        <row r="163">
          <cell r="C163" t="str">
            <v>16.10</v>
          </cell>
          <cell r="D163">
            <v>0</v>
          </cell>
          <cell r="F163">
            <v>0</v>
          </cell>
        </row>
        <row r="164">
          <cell r="C164" t="str">
            <v>16.a</v>
          </cell>
          <cell r="D164">
            <v>0</v>
          </cell>
          <cell r="F164">
            <v>0</v>
          </cell>
        </row>
        <row r="165">
          <cell r="C165" t="str">
            <v>16.b</v>
          </cell>
          <cell r="D165">
            <v>0</v>
          </cell>
          <cell r="F165">
            <v>0</v>
          </cell>
        </row>
        <row r="166">
          <cell r="C166" t="str">
            <v>17.1</v>
          </cell>
          <cell r="D166">
            <v>0</v>
          </cell>
          <cell r="F166">
            <v>0</v>
          </cell>
        </row>
        <row r="167">
          <cell r="C167" t="str">
            <v>17.2</v>
          </cell>
          <cell r="D167">
            <v>0</v>
          </cell>
          <cell r="F167">
            <v>0</v>
          </cell>
        </row>
        <row r="168">
          <cell r="C168" t="str">
            <v>17.3</v>
          </cell>
          <cell r="D168">
            <v>0</v>
          </cell>
          <cell r="F168">
            <v>0</v>
          </cell>
        </row>
        <row r="169">
          <cell r="C169" t="str">
            <v>17.4</v>
          </cell>
          <cell r="D169">
            <v>0</v>
          </cell>
          <cell r="F169">
            <v>0</v>
          </cell>
        </row>
        <row r="170">
          <cell r="C170" t="str">
            <v>17.5</v>
          </cell>
          <cell r="D170">
            <v>0</v>
          </cell>
          <cell r="F170">
            <v>0</v>
          </cell>
        </row>
        <row r="171">
          <cell r="C171" t="str">
            <v>17.6</v>
          </cell>
          <cell r="D171">
            <v>0</v>
          </cell>
          <cell r="F171">
            <v>0</v>
          </cell>
        </row>
        <row r="172">
          <cell r="C172" t="str">
            <v>17.7</v>
          </cell>
          <cell r="D172">
            <v>0</v>
          </cell>
          <cell r="F172">
            <v>0</v>
          </cell>
        </row>
        <row r="173">
          <cell r="C173" t="str">
            <v>17.8</v>
          </cell>
          <cell r="D173">
            <v>0</v>
          </cell>
          <cell r="F173">
            <v>0</v>
          </cell>
        </row>
        <row r="174">
          <cell r="C174" t="str">
            <v>17.9</v>
          </cell>
          <cell r="D174">
            <v>0</v>
          </cell>
          <cell r="F174">
            <v>0</v>
          </cell>
        </row>
        <row r="175">
          <cell r="C175" t="str">
            <v>17.10</v>
          </cell>
          <cell r="D175">
            <v>0</v>
          </cell>
          <cell r="F175">
            <v>0</v>
          </cell>
        </row>
        <row r="176">
          <cell r="C176" t="str">
            <v>17.11</v>
          </cell>
          <cell r="D176">
            <v>0</v>
          </cell>
          <cell r="F176">
            <v>0</v>
          </cell>
        </row>
        <row r="177">
          <cell r="C177" t="str">
            <v>17.12</v>
          </cell>
          <cell r="D177">
            <v>0</v>
          </cell>
          <cell r="F177">
            <v>0</v>
          </cell>
        </row>
        <row r="178">
          <cell r="C178" t="str">
            <v>17.13</v>
          </cell>
          <cell r="D178">
            <v>0</v>
          </cell>
          <cell r="F178">
            <v>0</v>
          </cell>
        </row>
        <row r="179">
          <cell r="C179" t="str">
            <v>17.14</v>
          </cell>
          <cell r="D179">
            <v>0</v>
          </cell>
          <cell r="F179">
            <v>0</v>
          </cell>
        </row>
        <row r="180">
          <cell r="C180" t="str">
            <v>17.15</v>
          </cell>
          <cell r="D180">
            <v>0</v>
          </cell>
          <cell r="F180">
            <v>0</v>
          </cell>
        </row>
        <row r="181">
          <cell r="C181" t="str">
            <v>17.16</v>
          </cell>
          <cell r="D181">
            <v>0</v>
          </cell>
          <cell r="F181">
            <v>0</v>
          </cell>
        </row>
        <row r="182">
          <cell r="C182" t="str">
            <v>17.17</v>
          </cell>
          <cell r="D182">
            <v>0</v>
          </cell>
          <cell r="F182">
            <v>0</v>
          </cell>
        </row>
        <row r="183">
          <cell r="C183" t="str">
            <v>17.18</v>
          </cell>
          <cell r="D183">
            <v>0</v>
          </cell>
          <cell r="F183">
            <v>0</v>
          </cell>
        </row>
        <row r="184">
          <cell r="C184" t="str">
            <v>17.19</v>
          </cell>
          <cell r="D184">
            <v>0</v>
          </cell>
          <cell r="F184">
            <v>0</v>
          </cell>
        </row>
      </sheetData>
      <sheetData sheetId="10">
        <row r="5">
          <cell r="C5" t="str">
            <v>1.1</v>
          </cell>
          <cell r="D5" t="str">
            <v>Changing activity</v>
          </cell>
          <cell r="F5">
            <v>-1</v>
          </cell>
        </row>
        <row r="6">
          <cell r="C6" t="str">
            <v>1.2</v>
          </cell>
          <cell r="D6" t="str">
            <v>Changing activity</v>
          </cell>
          <cell r="F6">
            <v>1</v>
          </cell>
        </row>
        <row r="7">
          <cell r="C7" t="str">
            <v>1.3</v>
          </cell>
          <cell r="D7">
            <v>0</v>
          </cell>
          <cell r="F7">
            <v>0</v>
          </cell>
        </row>
        <row r="8">
          <cell r="C8" t="str">
            <v>1.4</v>
          </cell>
          <cell r="D8" t="str">
            <v>Changing activity</v>
          </cell>
          <cell r="F8">
            <v>-1</v>
          </cell>
        </row>
        <row r="9">
          <cell r="C9" t="str">
            <v>1.4</v>
          </cell>
          <cell r="D9" t="str">
            <v>Changing activity</v>
          </cell>
          <cell r="F9">
            <v>1</v>
          </cell>
        </row>
        <row r="10">
          <cell r="C10" t="str">
            <v>1.5</v>
          </cell>
          <cell r="D10">
            <v>0</v>
          </cell>
          <cell r="F10">
            <v>0</v>
          </cell>
        </row>
        <row r="11">
          <cell r="C11" t="str">
            <v>1.a</v>
          </cell>
          <cell r="D11">
            <v>0</v>
          </cell>
          <cell r="F11">
            <v>0</v>
          </cell>
        </row>
        <row r="12">
          <cell r="C12" t="str">
            <v>1.b</v>
          </cell>
          <cell r="D12">
            <v>0</v>
          </cell>
          <cell r="F12">
            <v>0</v>
          </cell>
        </row>
        <row r="13">
          <cell r="C13" t="str">
            <v>2.1</v>
          </cell>
          <cell r="D13" t="str">
            <v>Changing activity</v>
          </cell>
          <cell r="F13">
            <v>-1</v>
          </cell>
        </row>
        <row r="14">
          <cell r="C14" t="str">
            <v>2.1</v>
          </cell>
          <cell r="D14" t="str">
            <v>Changing activity</v>
          </cell>
          <cell r="F14">
            <v>1</v>
          </cell>
        </row>
        <row r="15">
          <cell r="C15" t="str">
            <v>2.2</v>
          </cell>
          <cell r="D15">
            <v>0</v>
          </cell>
          <cell r="F15">
            <v>0</v>
          </cell>
        </row>
        <row r="16">
          <cell r="C16" t="str">
            <v>2.3</v>
          </cell>
          <cell r="D16" t="str">
            <v>Changing activity</v>
          </cell>
          <cell r="F16">
            <v>-1</v>
          </cell>
        </row>
        <row r="17">
          <cell r="C17" t="str">
            <v>2.3</v>
          </cell>
          <cell r="D17" t="str">
            <v>Changing activity</v>
          </cell>
          <cell r="F17">
            <v>1</v>
          </cell>
        </row>
        <row r="18">
          <cell r="C18" t="str">
            <v>2.3</v>
          </cell>
          <cell r="D18" t="str">
            <v>Changing activity</v>
          </cell>
          <cell r="F18">
            <v>1</v>
          </cell>
        </row>
        <row r="19">
          <cell r="C19" t="str">
            <v>2.4</v>
          </cell>
          <cell r="D19" t="str">
            <v>Changing activity</v>
          </cell>
          <cell r="F19">
            <v>1</v>
          </cell>
        </row>
        <row r="20">
          <cell r="C20" t="str">
            <v>2.4</v>
          </cell>
          <cell r="D20" t="str">
            <v>Changing activity</v>
          </cell>
          <cell r="F20">
            <v>1</v>
          </cell>
        </row>
        <row r="21">
          <cell r="C21" t="str">
            <v>2.5</v>
          </cell>
          <cell r="D21">
            <v>0</v>
          </cell>
          <cell r="F21">
            <v>0</v>
          </cell>
        </row>
        <row r="22">
          <cell r="C22" t="str">
            <v>2.a</v>
          </cell>
          <cell r="D22">
            <v>0</v>
          </cell>
          <cell r="F22">
            <v>0</v>
          </cell>
        </row>
        <row r="23">
          <cell r="C23" t="str">
            <v>2.b</v>
          </cell>
          <cell r="D23">
            <v>0</v>
          </cell>
          <cell r="F23">
            <v>0</v>
          </cell>
        </row>
        <row r="24">
          <cell r="C24" t="str">
            <v>2.c</v>
          </cell>
          <cell r="D24">
            <v>0</v>
          </cell>
          <cell r="F24">
            <v>0</v>
          </cell>
        </row>
        <row r="25">
          <cell r="C25" t="str">
            <v>3.1</v>
          </cell>
          <cell r="D25">
            <v>0</v>
          </cell>
          <cell r="F25">
            <v>0</v>
          </cell>
        </row>
        <row r="26">
          <cell r="C26" t="str">
            <v>3.2</v>
          </cell>
          <cell r="D26">
            <v>0</v>
          </cell>
          <cell r="F26">
            <v>0</v>
          </cell>
        </row>
        <row r="27">
          <cell r="C27" t="str">
            <v>3.3</v>
          </cell>
          <cell r="D27">
            <v>0</v>
          </cell>
          <cell r="F27">
            <v>0</v>
          </cell>
        </row>
        <row r="28">
          <cell r="C28" t="str">
            <v>3.4</v>
          </cell>
          <cell r="D28" t="str">
            <v>Changing activity</v>
          </cell>
          <cell r="F28">
            <v>1</v>
          </cell>
        </row>
        <row r="29">
          <cell r="C29" t="str">
            <v>3.5</v>
          </cell>
          <cell r="D29">
            <v>0</v>
          </cell>
          <cell r="F29">
            <v>0</v>
          </cell>
        </row>
        <row r="30">
          <cell r="C30" t="str">
            <v>3.6</v>
          </cell>
          <cell r="D30">
            <v>0</v>
          </cell>
          <cell r="F30">
            <v>0</v>
          </cell>
        </row>
        <row r="31">
          <cell r="C31" t="str">
            <v>3.7</v>
          </cell>
          <cell r="D31">
            <v>0</v>
          </cell>
          <cell r="F31">
            <v>0</v>
          </cell>
        </row>
        <row r="32">
          <cell r="C32" t="str">
            <v>3.8</v>
          </cell>
          <cell r="D32">
            <v>0</v>
          </cell>
          <cell r="F32">
            <v>0</v>
          </cell>
        </row>
        <row r="33">
          <cell r="C33" t="str">
            <v>3.9</v>
          </cell>
          <cell r="D33" t="str">
            <v>Changing activity</v>
          </cell>
          <cell r="F33">
            <v>1</v>
          </cell>
        </row>
        <row r="34">
          <cell r="C34" t="str">
            <v>3.a</v>
          </cell>
          <cell r="D34">
            <v>0</v>
          </cell>
          <cell r="F34">
            <v>0</v>
          </cell>
        </row>
        <row r="35">
          <cell r="C35" t="str">
            <v>3.b</v>
          </cell>
          <cell r="D35">
            <v>0</v>
          </cell>
          <cell r="F35">
            <v>0</v>
          </cell>
        </row>
        <row r="36">
          <cell r="C36" t="str">
            <v>3.c</v>
          </cell>
          <cell r="D36">
            <v>0</v>
          </cell>
          <cell r="F36">
            <v>0</v>
          </cell>
        </row>
        <row r="37">
          <cell r="C37" t="str">
            <v>3.d</v>
          </cell>
          <cell r="D37">
            <v>0</v>
          </cell>
          <cell r="F37">
            <v>0</v>
          </cell>
        </row>
        <row r="38">
          <cell r="C38" t="str">
            <v>4.1</v>
          </cell>
          <cell r="D38">
            <v>0</v>
          </cell>
          <cell r="F38">
            <v>0</v>
          </cell>
        </row>
        <row r="39">
          <cell r="C39" t="str">
            <v>4.2</v>
          </cell>
          <cell r="D39">
            <v>0</v>
          </cell>
          <cell r="F39">
            <v>0</v>
          </cell>
        </row>
        <row r="40">
          <cell r="C40" t="str">
            <v>4.3</v>
          </cell>
          <cell r="D40">
            <v>0</v>
          </cell>
          <cell r="F40">
            <v>0</v>
          </cell>
        </row>
        <row r="41">
          <cell r="C41" t="str">
            <v>4.4</v>
          </cell>
          <cell r="D41">
            <v>0</v>
          </cell>
          <cell r="F41">
            <v>0</v>
          </cell>
        </row>
        <row r="42">
          <cell r="C42" t="str">
            <v>4.5</v>
          </cell>
          <cell r="D42">
            <v>0</v>
          </cell>
          <cell r="F42">
            <v>0</v>
          </cell>
        </row>
        <row r="43">
          <cell r="C43" t="str">
            <v>4.6</v>
          </cell>
          <cell r="D43">
            <v>0</v>
          </cell>
          <cell r="F43">
            <v>0</v>
          </cell>
        </row>
        <row r="44">
          <cell r="C44" t="str">
            <v>4.7</v>
          </cell>
          <cell r="D44">
            <v>0</v>
          </cell>
          <cell r="F44">
            <v>0</v>
          </cell>
        </row>
        <row r="45">
          <cell r="C45" t="str">
            <v>4.a</v>
          </cell>
          <cell r="D45">
            <v>0</v>
          </cell>
          <cell r="F45">
            <v>0</v>
          </cell>
        </row>
        <row r="46">
          <cell r="C46" t="str">
            <v>4.b</v>
          </cell>
          <cell r="D46">
            <v>0</v>
          </cell>
          <cell r="F46">
            <v>0</v>
          </cell>
        </row>
        <row r="47">
          <cell r="C47" t="str">
            <v>4.c</v>
          </cell>
          <cell r="D47">
            <v>0</v>
          </cell>
          <cell r="F47">
            <v>0</v>
          </cell>
        </row>
        <row r="48">
          <cell r="C48" t="str">
            <v>5.1</v>
          </cell>
          <cell r="D48">
            <v>0</v>
          </cell>
          <cell r="F48">
            <v>0</v>
          </cell>
        </row>
        <row r="49">
          <cell r="C49" t="str">
            <v>5.2</v>
          </cell>
          <cell r="D49">
            <v>0</v>
          </cell>
          <cell r="F49">
            <v>0</v>
          </cell>
        </row>
        <row r="50">
          <cell r="C50" t="str">
            <v>5.3</v>
          </cell>
          <cell r="D50">
            <v>0</v>
          </cell>
          <cell r="F50">
            <v>0</v>
          </cell>
        </row>
        <row r="51">
          <cell r="C51" t="str">
            <v>5.4</v>
          </cell>
          <cell r="D51">
            <v>0</v>
          </cell>
          <cell r="F51">
            <v>0</v>
          </cell>
        </row>
        <row r="52">
          <cell r="C52" t="str">
            <v>5.5</v>
          </cell>
          <cell r="D52">
            <v>0</v>
          </cell>
          <cell r="F52">
            <v>0</v>
          </cell>
        </row>
        <row r="53">
          <cell r="C53" t="str">
            <v>5.6</v>
          </cell>
          <cell r="D53">
            <v>0</v>
          </cell>
          <cell r="F53">
            <v>0</v>
          </cell>
        </row>
        <row r="54">
          <cell r="C54" t="str">
            <v>5.a</v>
          </cell>
          <cell r="D54">
            <v>0</v>
          </cell>
          <cell r="F54">
            <v>0</v>
          </cell>
        </row>
        <row r="55">
          <cell r="C55" t="str">
            <v>5.b</v>
          </cell>
          <cell r="D55">
            <v>0</v>
          </cell>
          <cell r="F55">
            <v>0</v>
          </cell>
        </row>
        <row r="56">
          <cell r="C56" t="str">
            <v>5.c</v>
          </cell>
          <cell r="D56">
            <v>0</v>
          </cell>
          <cell r="F56">
            <v>0</v>
          </cell>
        </row>
        <row r="57">
          <cell r="C57" t="str">
            <v>6.1</v>
          </cell>
          <cell r="D57">
            <v>0</v>
          </cell>
          <cell r="F57">
            <v>0</v>
          </cell>
        </row>
        <row r="58">
          <cell r="C58" t="str">
            <v>6.2</v>
          </cell>
          <cell r="D58">
            <v>0</v>
          </cell>
          <cell r="F58">
            <v>0</v>
          </cell>
        </row>
        <row r="59">
          <cell r="C59" t="str">
            <v>6.3</v>
          </cell>
          <cell r="D59">
            <v>0</v>
          </cell>
          <cell r="F59">
            <v>0</v>
          </cell>
        </row>
        <row r="60">
          <cell r="C60" t="str">
            <v>6.4</v>
          </cell>
          <cell r="D60">
            <v>0</v>
          </cell>
          <cell r="F60">
            <v>0</v>
          </cell>
        </row>
        <row r="61">
          <cell r="C61" t="str">
            <v>6.5</v>
          </cell>
          <cell r="D61">
            <v>0</v>
          </cell>
          <cell r="F61">
            <v>0</v>
          </cell>
        </row>
        <row r="62">
          <cell r="C62" t="str">
            <v>6.6</v>
          </cell>
          <cell r="D62" t="str">
            <v>Changing activity</v>
          </cell>
          <cell r="F62">
            <v>1</v>
          </cell>
        </row>
        <row r="63">
          <cell r="C63" t="str">
            <v>6.a</v>
          </cell>
          <cell r="D63">
            <v>0</v>
          </cell>
          <cell r="F63">
            <v>0</v>
          </cell>
        </row>
        <row r="64">
          <cell r="C64" t="str">
            <v>6.b</v>
          </cell>
          <cell r="D64">
            <v>0</v>
          </cell>
          <cell r="F64">
            <v>0</v>
          </cell>
        </row>
        <row r="65">
          <cell r="C65" t="str">
            <v>7.1</v>
          </cell>
          <cell r="D65">
            <v>0</v>
          </cell>
          <cell r="F65">
            <v>0</v>
          </cell>
        </row>
        <row r="66">
          <cell r="C66" t="str">
            <v>7.2</v>
          </cell>
          <cell r="D66">
            <v>0</v>
          </cell>
          <cell r="F66">
            <v>0</v>
          </cell>
        </row>
        <row r="67">
          <cell r="C67" t="str">
            <v>7.3</v>
          </cell>
          <cell r="D67">
            <v>0</v>
          </cell>
          <cell r="F67">
            <v>0</v>
          </cell>
        </row>
        <row r="68">
          <cell r="C68" t="str">
            <v>7.a</v>
          </cell>
          <cell r="D68">
            <v>0</v>
          </cell>
          <cell r="F68">
            <v>0</v>
          </cell>
        </row>
        <row r="69">
          <cell r="C69" t="str">
            <v>7.b</v>
          </cell>
          <cell r="D69">
            <v>0</v>
          </cell>
          <cell r="F69">
            <v>0</v>
          </cell>
        </row>
        <row r="70">
          <cell r="C70" t="str">
            <v>8.1</v>
          </cell>
          <cell r="D70">
            <v>0</v>
          </cell>
          <cell r="F70">
            <v>0</v>
          </cell>
        </row>
        <row r="71">
          <cell r="C71" t="str">
            <v>8.2</v>
          </cell>
          <cell r="D71">
            <v>0</v>
          </cell>
          <cell r="F71">
            <v>0</v>
          </cell>
        </row>
        <row r="72">
          <cell r="C72" t="str">
            <v>8.3</v>
          </cell>
          <cell r="D72" t="str">
            <v>Changing activity</v>
          </cell>
          <cell r="F72">
            <v>1</v>
          </cell>
        </row>
        <row r="73">
          <cell r="C73" t="str">
            <v>8.4</v>
          </cell>
          <cell r="D73" t="str">
            <v>Changing activity</v>
          </cell>
          <cell r="F73">
            <v>1</v>
          </cell>
        </row>
        <row r="74">
          <cell r="C74" t="str">
            <v>8.5</v>
          </cell>
          <cell r="D74">
            <v>0</v>
          </cell>
          <cell r="F74">
            <v>0</v>
          </cell>
        </row>
        <row r="75">
          <cell r="C75" t="str">
            <v>8.6</v>
          </cell>
          <cell r="D75">
            <v>0</v>
          </cell>
          <cell r="F75">
            <v>0</v>
          </cell>
        </row>
        <row r="76">
          <cell r="C76" t="str">
            <v>8.7</v>
          </cell>
          <cell r="D76">
            <v>0</v>
          </cell>
          <cell r="F76">
            <v>0</v>
          </cell>
        </row>
        <row r="77">
          <cell r="C77" t="str">
            <v>8.8</v>
          </cell>
          <cell r="D77">
            <v>0</v>
          </cell>
          <cell r="F77">
            <v>0</v>
          </cell>
        </row>
        <row r="78">
          <cell r="C78" t="str">
            <v>8.9</v>
          </cell>
          <cell r="D78" t="str">
            <v>Changing activity</v>
          </cell>
          <cell r="F78">
            <v>1</v>
          </cell>
        </row>
        <row r="79">
          <cell r="C79" t="str">
            <v>8.10</v>
          </cell>
          <cell r="D79">
            <v>0</v>
          </cell>
          <cell r="F79">
            <v>0</v>
          </cell>
        </row>
        <row r="80">
          <cell r="C80" t="str">
            <v>8.a</v>
          </cell>
          <cell r="D80">
            <v>0</v>
          </cell>
          <cell r="F80">
            <v>0</v>
          </cell>
        </row>
        <row r="81">
          <cell r="C81" t="str">
            <v>8.b</v>
          </cell>
          <cell r="D81">
            <v>0</v>
          </cell>
          <cell r="F81">
            <v>0</v>
          </cell>
        </row>
        <row r="82">
          <cell r="C82" t="str">
            <v>9.1</v>
          </cell>
          <cell r="D82">
            <v>0</v>
          </cell>
          <cell r="F82">
            <v>0</v>
          </cell>
        </row>
        <row r="83">
          <cell r="C83" t="str">
            <v>9.2</v>
          </cell>
          <cell r="D83">
            <v>0</v>
          </cell>
          <cell r="F83">
            <v>0</v>
          </cell>
        </row>
        <row r="84">
          <cell r="C84" t="str">
            <v>9.3</v>
          </cell>
          <cell r="D84">
            <v>0</v>
          </cell>
          <cell r="F84">
            <v>0</v>
          </cell>
        </row>
        <row r="85">
          <cell r="C85" t="str">
            <v>9.4</v>
          </cell>
          <cell r="D85">
            <v>0</v>
          </cell>
          <cell r="F85">
            <v>0</v>
          </cell>
        </row>
        <row r="86">
          <cell r="C86" t="str">
            <v>9.5</v>
          </cell>
          <cell r="D86">
            <v>0</v>
          </cell>
          <cell r="F86">
            <v>0</v>
          </cell>
        </row>
        <row r="87">
          <cell r="C87" t="str">
            <v>9.a</v>
          </cell>
          <cell r="D87">
            <v>0</v>
          </cell>
          <cell r="F87">
            <v>0</v>
          </cell>
        </row>
        <row r="88">
          <cell r="C88" t="str">
            <v>9.b</v>
          </cell>
          <cell r="D88">
            <v>0</v>
          </cell>
          <cell r="F88">
            <v>0</v>
          </cell>
        </row>
        <row r="89">
          <cell r="C89" t="str">
            <v>9.c</v>
          </cell>
          <cell r="D89">
            <v>0</v>
          </cell>
          <cell r="F89">
            <v>0</v>
          </cell>
        </row>
        <row r="90">
          <cell r="C90" t="str">
            <v>10.1</v>
          </cell>
          <cell r="D90" t="str">
            <v>Changing activity</v>
          </cell>
          <cell r="F90">
            <v>-1</v>
          </cell>
        </row>
        <row r="91">
          <cell r="C91" t="str">
            <v>10.2</v>
          </cell>
          <cell r="D91">
            <v>0</v>
          </cell>
          <cell r="F91">
            <v>0</v>
          </cell>
        </row>
        <row r="92">
          <cell r="C92" t="str">
            <v>10.3</v>
          </cell>
          <cell r="D92">
            <v>0</v>
          </cell>
          <cell r="F92">
            <v>0</v>
          </cell>
        </row>
        <row r="93">
          <cell r="C93" t="str">
            <v>10.4</v>
          </cell>
          <cell r="D93">
            <v>0</v>
          </cell>
          <cell r="F93">
            <v>0</v>
          </cell>
        </row>
        <row r="94">
          <cell r="C94" t="str">
            <v>10.5</v>
          </cell>
          <cell r="D94">
            <v>0</v>
          </cell>
          <cell r="F94">
            <v>0</v>
          </cell>
        </row>
        <row r="95">
          <cell r="C95" t="str">
            <v>10.6</v>
          </cell>
          <cell r="D95">
            <v>0</v>
          </cell>
          <cell r="F95">
            <v>0</v>
          </cell>
        </row>
        <row r="96">
          <cell r="C96" t="str">
            <v>10.7</v>
          </cell>
          <cell r="D96">
            <v>0</v>
          </cell>
          <cell r="F96">
            <v>0</v>
          </cell>
        </row>
        <row r="97">
          <cell r="C97" t="str">
            <v>10.a</v>
          </cell>
          <cell r="D97">
            <v>0</v>
          </cell>
          <cell r="F97">
            <v>0</v>
          </cell>
        </row>
        <row r="98">
          <cell r="C98" t="str">
            <v>10.b</v>
          </cell>
          <cell r="D98">
            <v>0</v>
          </cell>
          <cell r="F98">
            <v>0</v>
          </cell>
        </row>
        <row r="99">
          <cell r="C99" t="str">
            <v>10.c</v>
          </cell>
          <cell r="D99">
            <v>0</v>
          </cell>
          <cell r="F99">
            <v>0</v>
          </cell>
        </row>
        <row r="100">
          <cell r="C100" t="str">
            <v>11.1</v>
          </cell>
          <cell r="D100">
            <v>0</v>
          </cell>
          <cell r="F100">
            <v>0</v>
          </cell>
        </row>
        <row r="101">
          <cell r="C101" t="str">
            <v>11.2</v>
          </cell>
          <cell r="D101">
            <v>0</v>
          </cell>
          <cell r="F101">
            <v>0</v>
          </cell>
        </row>
        <row r="102">
          <cell r="C102" t="str">
            <v>11.3</v>
          </cell>
          <cell r="D102">
            <v>0</v>
          </cell>
          <cell r="F102">
            <v>0</v>
          </cell>
        </row>
        <row r="103">
          <cell r="C103" t="str">
            <v>11.4</v>
          </cell>
          <cell r="D103" t="str">
            <v>Changing activity</v>
          </cell>
          <cell r="F103">
            <v>1</v>
          </cell>
        </row>
        <row r="104">
          <cell r="C104">
            <v>11.4</v>
          </cell>
          <cell r="D104" t="str">
            <v>Changing activity</v>
          </cell>
          <cell r="F104">
            <v>1</v>
          </cell>
        </row>
        <row r="105">
          <cell r="C105" t="str">
            <v>11.5</v>
          </cell>
          <cell r="D105" t="str">
            <v>Changing activity</v>
          </cell>
          <cell r="F105">
            <v>1</v>
          </cell>
        </row>
        <row r="106">
          <cell r="C106" t="str">
            <v>11.6</v>
          </cell>
          <cell r="D106">
            <v>0</v>
          </cell>
          <cell r="F106">
            <v>0</v>
          </cell>
        </row>
        <row r="107">
          <cell r="C107" t="str">
            <v>11.7</v>
          </cell>
          <cell r="D107" t="str">
            <v>Changing activity</v>
          </cell>
          <cell r="F107">
            <v>1</v>
          </cell>
        </row>
        <row r="108">
          <cell r="C108" t="str">
            <v>11.a</v>
          </cell>
          <cell r="D108">
            <v>0</v>
          </cell>
          <cell r="F108">
            <v>0</v>
          </cell>
        </row>
        <row r="109">
          <cell r="C109" t="str">
            <v>11.b</v>
          </cell>
          <cell r="D109" t="str">
            <v>Changing activity</v>
          </cell>
          <cell r="F109">
            <v>1</v>
          </cell>
        </row>
        <row r="110">
          <cell r="C110" t="str">
            <v>11.c</v>
          </cell>
          <cell r="D110">
            <v>0</v>
          </cell>
          <cell r="F110">
            <v>0</v>
          </cell>
        </row>
        <row r="111">
          <cell r="C111" t="str">
            <v>12.1</v>
          </cell>
          <cell r="D111">
            <v>0</v>
          </cell>
          <cell r="F111">
            <v>0</v>
          </cell>
        </row>
        <row r="112">
          <cell r="C112" t="str">
            <v>12.2</v>
          </cell>
          <cell r="D112" t="str">
            <v>Changing activity</v>
          </cell>
          <cell r="F112">
            <v>1</v>
          </cell>
        </row>
        <row r="113">
          <cell r="C113" t="str">
            <v>12.3</v>
          </cell>
          <cell r="D113">
            <v>0</v>
          </cell>
          <cell r="F113">
            <v>0</v>
          </cell>
        </row>
        <row r="114">
          <cell r="C114" t="str">
            <v>12.4</v>
          </cell>
          <cell r="D114" t="str">
            <v>Changing activity</v>
          </cell>
          <cell r="F114">
            <v>1</v>
          </cell>
        </row>
        <row r="115">
          <cell r="C115" t="str">
            <v>12.5</v>
          </cell>
          <cell r="D115">
            <v>0</v>
          </cell>
          <cell r="F115">
            <v>0</v>
          </cell>
        </row>
        <row r="116">
          <cell r="C116" t="str">
            <v>12.6</v>
          </cell>
          <cell r="D116">
            <v>0</v>
          </cell>
          <cell r="F116">
            <v>0</v>
          </cell>
        </row>
        <row r="117">
          <cell r="C117" t="str">
            <v>12.7</v>
          </cell>
          <cell r="D117">
            <v>0</v>
          </cell>
          <cell r="F117">
            <v>0</v>
          </cell>
        </row>
        <row r="118">
          <cell r="C118" t="str">
            <v>12.8</v>
          </cell>
          <cell r="D118">
            <v>0</v>
          </cell>
          <cell r="F118">
            <v>0</v>
          </cell>
        </row>
        <row r="119">
          <cell r="C119" t="str">
            <v>12a</v>
          </cell>
          <cell r="D119">
            <v>0</v>
          </cell>
          <cell r="F119">
            <v>0</v>
          </cell>
        </row>
        <row r="120">
          <cell r="C120" t="str">
            <v>12b</v>
          </cell>
          <cell r="D120">
            <v>0</v>
          </cell>
          <cell r="F120">
            <v>0</v>
          </cell>
        </row>
        <row r="121">
          <cell r="C121" t="str">
            <v>12c</v>
          </cell>
          <cell r="D121">
            <v>0</v>
          </cell>
          <cell r="F121">
            <v>0</v>
          </cell>
        </row>
        <row r="122">
          <cell r="C122" t="str">
            <v>13.1</v>
          </cell>
          <cell r="D122" t="str">
            <v>Changing activity</v>
          </cell>
          <cell r="F122">
            <v>1</v>
          </cell>
        </row>
        <row r="123">
          <cell r="C123">
            <v>13.1</v>
          </cell>
          <cell r="D123" t="str">
            <v>Changing activity</v>
          </cell>
          <cell r="F123">
            <v>1</v>
          </cell>
        </row>
        <row r="124">
          <cell r="C124" t="str">
            <v>13.2</v>
          </cell>
          <cell r="D124">
            <v>0</v>
          </cell>
          <cell r="F124">
            <v>0</v>
          </cell>
        </row>
        <row r="125">
          <cell r="C125" t="str">
            <v>13.3</v>
          </cell>
          <cell r="D125">
            <v>0</v>
          </cell>
          <cell r="F125">
            <v>0</v>
          </cell>
        </row>
        <row r="126">
          <cell r="C126" t="str">
            <v>13.a</v>
          </cell>
          <cell r="D126">
            <v>0</v>
          </cell>
          <cell r="F126">
            <v>0</v>
          </cell>
        </row>
        <row r="127">
          <cell r="C127" t="str">
            <v>13.b</v>
          </cell>
          <cell r="D127">
            <v>0</v>
          </cell>
          <cell r="F127">
            <v>0</v>
          </cell>
        </row>
        <row r="128">
          <cell r="C128" t="str">
            <v>14.1</v>
          </cell>
          <cell r="D128">
            <v>0</v>
          </cell>
          <cell r="F128">
            <v>0</v>
          </cell>
        </row>
        <row r="129">
          <cell r="C129" t="str">
            <v>14.2</v>
          </cell>
          <cell r="D129" t="str">
            <v>Changing activity</v>
          </cell>
          <cell r="F129">
            <v>1</v>
          </cell>
        </row>
        <row r="130">
          <cell r="C130" t="str">
            <v>14.3</v>
          </cell>
          <cell r="D130">
            <v>0</v>
          </cell>
          <cell r="F130">
            <v>0</v>
          </cell>
        </row>
        <row r="131">
          <cell r="C131" t="str">
            <v>14.4</v>
          </cell>
          <cell r="D131">
            <v>0</v>
          </cell>
          <cell r="F131">
            <v>0</v>
          </cell>
        </row>
        <row r="132">
          <cell r="C132" t="str">
            <v>14.5</v>
          </cell>
          <cell r="D132" t="str">
            <v>Changing activity</v>
          </cell>
          <cell r="F132">
            <v>1</v>
          </cell>
        </row>
        <row r="133">
          <cell r="C133" t="str">
            <v>14.6</v>
          </cell>
          <cell r="D133">
            <v>0</v>
          </cell>
          <cell r="F133">
            <v>0</v>
          </cell>
        </row>
        <row r="134">
          <cell r="C134" t="str">
            <v>14.7</v>
          </cell>
          <cell r="D134" t="str">
            <v>Changing activity</v>
          </cell>
          <cell r="F134">
            <v>1</v>
          </cell>
        </row>
        <row r="135">
          <cell r="C135" t="str">
            <v>14.a</v>
          </cell>
          <cell r="D135">
            <v>0</v>
          </cell>
          <cell r="F135">
            <v>0</v>
          </cell>
        </row>
        <row r="136">
          <cell r="C136" t="str">
            <v>14/b</v>
          </cell>
          <cell r="D136">
            <v>0</v>
          </cell>
          <cell r="F136">
            <v>0</v>
          </cell>
        </row>
        <row r="137">
          <cell r="C137" t="str">
            <v>14/c</v>
          </cell>
          <cell r="D137">
            <v>0</v>
          </cell>
          <cell r="F137">
            <v>0</v>
          </cell>
        </row>
        <row r="138">
          <cell r="C138" t="str">
            <v>15.1</v>
          </cell>
          <cell r="D138" t="str">
            <v>Changing activity</v>
          </cell>
          <cell r="F138">
            <v>1</v>
          </cell>
        </row>
        <row r="139">
          <cell r="C139">
            <v>15.1</v>
          </cell>
          <cell r="D139" t="str">
            <v>Changing activity</v>
          </cell>
          <cell r="F139">
            <v>1</v>
          </cell>
        </row>
        <row r="140">
          <cell r="C140">
            <v>15.2</v>
          </cell>
          <cell r="D140" t="str">
            <v>Changing activity</v>
          </cell>
          <cell r="F140">
            <v>1</v>
          </cell>
        </row>
        <row r="141">
          <cell r="C141" t="str">
            <v>15.2</v>
          </cell>
          <cell r="D141" t="str">
            <v>Changing activity</v>
          </cell>
          <cell r="F141">
            <v>1</v>
          </cell>
        </row>
        <row r="142">
          <cell r="C142">
            <v>15.3</v>
          </cell>
          <cell r="D142" t="str">
            <v>Changing activity</v>
          </cell>
          <cell r="F142">
            <v>1</v>
          </cell>
        </row>
        <row r="143">
          <cell r="C143" t="str">
            <v>15.3</v>
          </cell>
          <cell r="D143" t="str">
            <v>Changing activity</v>
          </cell>
          <cell r="F143">
            <v>1</v>
          </cell>
        </row>
        <row r="144">
          <cell r="C144" t="str">
            <v>15.4</v>
          </cell>
          <cell r="D144" t="str">
            <v>Changing activity</v>
          </cell>
          <cell r="F144">
            <v>1</v>
          </cell>
        </row>
        <row r="145">
          <cell r="C145">
            <v>15.5</v>
          </cell>
          <cell r="D145" t="str">
            <v>Changing activity</v>
          </cell>
          <cell r="F145">
            <v>1</v>
          </cell>
        </row>
        <row r="146">
          <cell r="C146" t="str">
            <v>15.5</v>
          </cell>
          <cell r="D146" t="str">
            <v>Changing activity</v>
          </cell>
          <cell r="F146">
            <v>1</v>
          </cell>
        </row>
        <row r="147">
          <cell r="C147" t="str">
            <v>15.6</v>
          </cell>
          <cell r="D147">
            <v>0</v>
          </cell>
          <cell r="F147">
            <v>0</v>
          </cell>
        </row>
        <row r="148">
          <cell r="C148" t="str">
            <v>15.7</v>
          </cell>
          <cell r="D148">
            <v>0</v>
          </cell>
          <cell r="F148">
            <v>0</v>
          </cell>
        </row>
        <row r="149">
          <cell r="C149" t="str">
            <v>15.8</v>
          </cell>
          <cell r="D149">
            <v>0</v>
          </cell>
          <cell r="F149">
            <v>0</v>
          </cell>
        </row>
        <row r="150">
          <cell r="C150" t="str">
            <v>15.9</v>
          </cell>
          <cell r="D150">
            <v>0</v>
          </cell>
          <cell r="F150">
            <v>0</v>
          </cell>
        </row>
        <row r="151">
          <cell r="C151" t="str">
            <v>15.a</v>
          </cell>
          <cell r="D151">
            <v>0</v>
          </cell>
          <cell r="F151">
            <v>0</v>
          </cell>
        </row>
        <row r="152">
          <cell r="C152" t="str">
            <v>15.b</v>
          </cell>
          <cell r="D152" t="str">
            <v>Changing activity</v>
          </cell>
          <cell r="F152">
            <v>1</v>
          </cell>
        </row>
        <row r="153">
          <cell r="C153" t="str">
            <v>15.c</v>
          </cell>
          <cell r="D153">
            <v>0</v>
          </cell>
          <cell r="F153">
            <v>0</v>
          </cell>
        </row>
        <row r="154">
          <cell r="C154" t="str">
            <v>16.1</v>
          </cell>
          <cell r="D154">
            <v>0</v>
          </cell>
          <cell r="F154">
            <v>0</v>
          </cell>
        </row>
        <row r="155">
          <cell r="C155" t="str">
            <v>16.2</v>
          </cell>
          <cell r="D155">
            <v>0</v>
          </cell>
          <cell r="F155">
            <v>0</v>
          </cell>
        </row>
        <row r="156">
          <cell r="C156" t="str">
            <v>16.3</v>
          </cell>
          <cell r="D156">
            <v>0</v>
          </cell>
          <cell r="F156">
            <v>0</v>
          </cell>
        </row>
        <row r="157">
          <cell r="C157" t="str">
            <v>16.4</v>
          </cell>
          <cell r="D157">
            <v>0</v>
          </cell>
          <cell r="F157">
            <v>0</v>
          </cell>
        </row>
        <row r="158">
          <cell r="C158" t="str">
            <v>16.5</v>
          </cell>
          <cell r="D158">
            <v>0</v>
          </cell>
          <cell r="F158">
            <v>0</v>
          </cell>
        </row>
        <row r="159">
          <cell r="C159" t="str">
            <v>16.6</v>
          </cell>
          <cell r="D159">
            <v>0</v>
          </cell>
          <cell r="F159">
            <v>0</v>
          </cell>
        </row>
        <row r="160">
          <cell r="C160" t="str">
            <v>16.7</v>
          </cell>
          <cell r="D160" t="str">
            <v>Changing activity</v>
          </cell>
          <cell r="F160">
            <v>1</v>
          </cell>
        </row>
        <row r="161">
          <cell r="C161" t="str">
            <v>16.8</v>
          </cell>
          <cell r="D161">
            <v>0</v>
          </cell>
          <cell r="F161">
            <v>0</v>
          </cell>
        </row>
        <row r="162">
          <cell r="C162" t="str">
            <v>16.9</v>
          </cell>
          <cell r="D162">
            <v>0</v>
          </cell>
          <cell r="F162">
            <v>0</v>
          </cell>
        </row>
        <row r="163">
          <cell r="C163" t="str">
            <v>16.10</v>
          </cell>
          <cell r="D163">
            <v>0</v>
          </cell>
          <cell r="F163">
            <v>0</v>
          </cell>
        </row>
        <row r="164">
          <cell r="C164" t="str">
            <v>16.a</v>
          </cell>
          <cell r="D164">
            <v>0</v>
          </cell>
          <cell r="F164">
            <v>0</v>
          </cell>
        </row>
        <row r="165">
          <cell r="C165" t="str">
            <v>16.b</v>
          </cell>
          <cell r="D165">
            <v>0</v>
          </cell>
          <cell r="F165">
            <v>0</v>
          </cell>
        </row>
        <row r="166">
          <cell r="C166" t="str">
            <v>17.1</v>
          </cell>
          <cell r="D166">
            <v>0</v>
          </cell>
          <cell r="F166">
            <v>0</v>
          </cell>
        </row>
        <row r="167">
          <cell r="C167" t="str">
            <v>17.2</v>
          </cell>
          <cell r="D167">
            <v>0</v>
          </cell>
          <cell r="F167">
            <v>0</v>
          </cell>
        </row>
        <row r="168">
          <cell r="C168" t="str">
            <v>17.3</v>
          </cell>
          <cell r="D168">
            <v>0</v>
          </cell>
          <cell r="F168">
            <v>0</v>
          </cell>
        </row>
        <row r="169">
          <cell r="C169" t="str">
            <v>17.4</v>
          </cell>
          <cell r="D169">
            <v>0</v>
          </cell>
          <cell r="F169">
            <v>0</v>
          </cell>
        </row>
        <row r="170">
          <cell r="C170" t="str">
            <v>17.5</v>
          </cell>
          <cell r="D170">
            <v>0</v>
          </cell>
          <cell r="F170">
            <v>0</v>
          </cell>
        </row>
        <row r="171">
          <cell r="C171" t="str">
            <v>17.6</v>
          </cell>
          <cell r="D171">
            <v>0</v>
          </cell>
          <cell r="F171">
            <v>0</v>
          </cell>
        </row>
        <row r="172">
          <cell r="C172" t="str">
            <v>17.7</v>
          </cell>
          <cell r="D172">
            <v>0</v>
          </cell>
          <cell r="F172">
            <v>0</v>
          </cell>
        </row>
        <row r="173">
          <cell r="C173" t="str">
            <v>17.8</v>
          </cell>
          <cell r="D173">
            <v>0</v>
          </cell>
          <cell r="F173">
            <v>0</v>
          </cell>
        </row>
        <row r="174">
          <cell r="C174" t="str">
            <v>17.9</v>
          </cell>
          <cell r="D174">
            <v>0</v>
          </cell>
          <cell r="F174">
            <v>0</v>
          </cell>
        </row>
        <row r="175">
          <cell r="C175" t="str">
            <v>17.10</v>
          </cell>
          <cell r="D175">
            <v>0</v>
          </cell>
          <cell r="F175">
            <v>0</v>
          </cell>
        </row>
        <row r="176">
          <cell r="C176" t="str">
            <v>17.11</v>
          </cell>
          <cell r="D176">
            <v>0</v>
          </cell>
          <cell r="F176">
            <v>0</v>
          </cell>
        </row>
        <row r="177">
          <cell r="C177" t="str">
            <v>17.12</v>
          </cell>
          <cell r="D177">
            <v>0</v>
          </cell>
          <cell r="F177">
            <v>0</v>
          </cell>
        </row>
        <row r="178">
          <cell r="C178" t="str">
            <v>17.13</v>
          </cell>
          <cell r="D178">
            <v>0</v>
          </cell>
          <cell r="F178">
            <v>0</v>
          </cell>
        </row>
        <row r="179">
          <cell r="C179" t="str">
            <v>17.14</v>
          </cell>
          <cell r="D179">
            <v>0</v>
          </cell>
          <cell r="F179">
            <v>0</v>
          </cell>
        </row>
        <row r="180">
          <cell r="C180" t="str">
            <v>17.15</v>
          </cell>
          <cell r="D180">
            <v>0</v>
          </cell>
          <cell r="F180">
            <v>0</v>
          </cell>
        </row>
        <row r="181">
          <cell r="C181" t="str">
            <v>17.16</v>
          </cell>
          <cell r="D181">
            <v>0</v>
          </cell>
          <cell r="F181">
            <v>0</v>
          </cell>
        </row>
        <row r="182">
          <cell r="C182" t="str">
            <v>17.17</v>
          </cell>
          <cell r="D182">
            <v>0</v>
          </cell>
          <cell r="F182">
            <v>0</v>
          </cell>
        </row>
        <row r="183">
          <cell r="C183" t="str">
            <v>17.18</v>
          </cell>
          <cell r="D183">
            <v>0</v>
          </cell>
          <cell r="F183">
            <v>0</v>
          </cell>
        </row>
        <row r="184">
          <cell r="C184" t="str">
            <v>17.19</v>
          </cell>
          <cell r="D184">
            <v>0</v>
          </cell>
          <cell r="F184">
            <v>0</v>
          </cell>
        </row>
      </sheetData>
      <sheetData sheetId="11">
        <row r="3">
          <cell r="D3">
            <v>1</v>
          </cell>
        </row>
        <row r="4">
          <cell r="D4">
            <v>-1</v>
          </cell>
        </row>
        <row r="5">
          <cell r="D5">
            <v>0</v>
          </cell>
        </row>
        <row r="11">
          <cell r="D11" t="str">
            <v>Reduce emissions intensity</v>
          </cell>
        </row>
        <row r="12">
          <cell r="D12" t="str">
            <v>Increase energy efficiency</v>
          </cell>
        </row>
        <row r="13">
          <cell r="D13" t="str">
            <v>Changing activity</v>
          </cell>
        </row>
        <row r="14">
          <cell r="D14" t="str">
            <v>Reduce emissions intensity</v>
          </cell>
        </row>
        <row r="15">
          <cell r="D15" t="str">
            <v>Increase energy efficiency</v>
          </cell>
        </row>
        <row r="16">
          <cell r="D16" t="str">
            <v>Changing activity</v>
          </cell>
        </row>
        <row r="17">
          <cell r="D17" t="str">
            <v>Reduce emissions intensity</v>
          </cell>
        </row>
        <row r="18">
          <cell r="D18" t="str">
            <v>Increase energy efficiency</v>
          </cell>
        </row>
        <row r="19">
          <cell r="D19" t="str">
            <v>Changing activity</v>
          </cell>
        </row>
        <row r="20">
          <cell r="D20" t="str">
            <v>Reduce emissions intensity</v>
          </cell>
        </row>
        <row r="21">
          <cell r="D21" t="str">
            <v>Increase energy efficiency</v>
          </cell>
        </row>
        <row r="22">
          <cell r="D22" t="str">
            <v>Changing activity</v>
          </cell>
        </row>
        <row r="23">
          <cell r="D23" t="str">
            <v>Reduce emissions intensity</v>
          </cell>
        </row>
        <row r="24">
          <cell r="D24" t="str">
            <v>Increase energy efficiency</v>
          </cell>
        </row>
        <row r="25">
          <cell r="D25" t="str">
            <v xml:space="preserve">Changing  activity (demand-side) </v>
          </cell>
        </row>
        <row r="26">
          <cell r="D26" t="str">
            <v>Reduce emissions intensity (supply-side)</v>
          </cell>
        </row>
        <row r="27">
          <cell r="D27" t="str">
            <v>Changing activity</v>
          </cell>
        </row>
        <row r="28">
          <cell r="D28" t="str">
            <v>Awareness</v>
          </cell>
        </row>
        <row r="29">
          <cell r="D29" t="str">
            <v>Finance</v>
          </cell>
        </row>
        <row r="30">
          <cell r="D30" t="str">
            <v xml:space="preserve">Pricing </v>
          </cell>
        </row>
        <row r="31">
          <cell r="D31" t="str">
            <v xml:space="preserve">Innovation </v>
          </cell>
        </row>
        <row r="32">
          <cell r="D32" t="str">
            <v>Capacity</v>
          </cell>
        </row>
      </sheetData>
      <sheetData sheetId="12">
        <row r="5">
          <cell r="C5" t="str">
            <v>1.1</v>
          </cell>
          <cell r="D5" t="str">
            <v xml:space="preserve">Pricing </v>
          </cell>
          <cell r="F5">
            <v>-1</v>
          </cell>
        </row>
        <row r="6">
          <cell r="C6" t="str">
            <v>1.2</v>
          </cell>
          <cell r="D6" t="str">
            <v xml:space="preserve">Pricing </v>
          </cell>
          <cell r="F6">
            <v>-1</v>
          </cell>
        </row>
        <row r="7">
          <cell r="C7" t="str">
            <v>1.3</v>
          </cell>
          <cell r="D7" t="str">
            <v xml:space="preserve">Pricing </v>
          </cell>
          <cell r="F7">
            <v>0</v>
          </cell>
        </row>
        <row r="8">
          <cell r="C8" t="str">
            <v>1.4</v>
          </cell>
          <cell r="D8" t="str">
            <v xml:space="preserve">Pricing </v>
          </cell>
          <cell r="F8">
            <v>-1</v>
          </cell>
        </row>
        <row r="9">
          <cell r="C9" t="str">
            <v>1.5</v>
          </cell>
          <cell r="D9" t="str">
            <v xml:space="preserve">Pricing </v>
          </cell>
          <cell r="F9">
            <v>-1</v>
          </cell>
        </row>
        <row r="10">
          <cell r="C10" t="str">
            <v>1.a</v>
          </cell>
          <cell r="D10">
            <v>0</v>
          </cell>
          <cell r="F10">
            <v>0</v>
          </cell>
        </row>
        <row r="11">
          <cell r="C11" t="str">
            <v>1.b</v>
          </cell>
          <cell r="D11">
            <v>0</v>
          </cell>
          <cell r="F11">
            <v>0</v>
          </cell>
        </row>
        <row r="12">
          <cell r="C12" t="str">
            <v>2.1</v>
          </cell>
          <cell r="D12" t="str">
            <v xml:space="preserve">Pricing </v>
          </cell>
          <cell r="F12">
            <v>-1</v>
          </cell>
        </row>
        <row r="13">
          <cell r="C13" t="str">
            <v>2.2</v>
          </cell>
          <cell r="D13">
            <v>0</v>
          </cell>
          <cell r="F13">
            <v>0</v>
          </cell>
        </row>
        <row r="14">
          <cell r="C14">
            <v>2.2999999999999998</v>
          </cell>
          <cell r="D14">
            <v>0</v>
          </cell>
          <cell r="F14">
            <v>0</v>
          </cell>
        </row>
        <row r="15">
          <cell r="C15" t="str">
            <v>2.4</v>
          </cell>
          <cell r="D15">
            <v>0</v>
          </cell>
          <cell r="F15">
            <v>0</v>
          </cell>
        </row>
        <row r="16">
          <cell r="C16" t="str">
            <v>2.5</v>
          </cell>
          <cell r="D16">
            <v>0</v>
          </cell>
          <cell r="F16">
            <v>0</v>
          </cell>
        </row>
        <row r="17">
          <cell r="C17" t="str">
            <v>2.a</v>
          </cell>
          <cell r="D17">
            <v>0</v>
          </cell>
          <cell r="F17">
            <v>0</v>
          </cell>
        </row>
        <row r="18">
          <cell r="C18" t="str">
            <v>2.b</v>
          </cell>
          <cell r="D18">
            <v>0</v>
          </cell>
          <cell r="F18">
            <v>0</v>
          </cell>
        </row>
        <row r="19">
          <cell r="C19" t="str">
            <v>2.c</v>
          </cell>
          <cell r="D19">
            <v>0</v>
          </cell>
          <cell r="F19">
            <v>0</v>
          </cell>
        </row>
        <row r="20">
          <cell r="C20" t="str">
            <v>3.1</v>
          </cell>
          <cell r="D20">
            <v>0</v>
          </cell>
          <cell r="F20">
            <v>0</v>
          </cell>
        </row>
        <row r="21">
          <cell r="C21" t="str">
            <v>3.2</v>
          </cell>
          <cell r="D21">
            <v>0</v>
          </cell>
          <cell r="F21">
            <v>0</v>
          </cell>
        </row>
        <row r="22">
          <cell r="C22" t="str">
            <v>3.3</v>
          </cell>
          <cell r="D22">
            <v>0</v>
          </cell>
          <cell r="F22">
            <v>0</v>
          </cell>
        </row>
        <row r="23">
          <cell r="C23" t="str">
            <v>3.4</v>
          </cell>
          <cell r="D23">
            <v>0</v>
          </cell>
          <cell r="F23">
            <v>0</v>
          </cell>
        </row>
        <row r="24">
          <cell r="C24" t="str">
            <v>3.5</v>
          </cell>
          <cell r="D24">
            <v>0</v>
          </cell>
          <cell r="F24">
            <v>0</v>
          </cell>
        </row>
        <row r="25">
          <cell r="C25" t="str">
            <v>3.6</v>
          </cell>
          <cell r="D25">
            <v>0</v>
          </cell>
          <cell r="F25">
            <v>0</v>
          </cell>
        </row>
        <row r="26">
          <cell r="C26" t="str">
            <v>3.7</v>
          </cell>
          <cell r="D26">
            <v>0</v>
          </cell>
          <cell r="F26">
            <v>0</v>
          </cell>
        </row>
        <row r="27">
          <cell r="C27" t="str">
            <v>3.8</v>
          </cell>
          <cell r="D27">
            <v>0</v>
          </cell>
          <cell r="F27">
            <v>0</v>
          </cell>
        </row>
        <row r="28">
          <cell r="C28" t="str">
            <v>3.9</v>
          </cell>
          <cell r="D28">
            <v>0</v>
          </cell>
          <cell r="F28">
            <v>0</v>
          </cell>
        </row>
        <row r="29">
          <cell r="C29" t="str">
            <v>3.a</v>
          </cell>
          <cell r="D29">
            <v>0</v>
          </cell>
          <cell r="F29">
            <v>0</v>
          </cell>
        </row>
        <row r="30">
          <cell r="C30" t="str">
            <v>3.b</v>
          </cell>
          <cell r="D30">
            <v>0</v>
          </cell>
          <cell r="F30">
            <v>0</v>
          </cell>
        </row>
        <row r="31">
          <cell r="C31" t="str">
            <v>3.c</v>
          </cell>
          <cell r="D31">
            <v>0</v>
          </cell>
          <cell r="F31">
            <v>0</v>
          </cell>
        </row>
        <row r="32">
          <cell r="C32" t="str">
            <v>3.d</v>
          </cell>
          <cell r="D32">
            <v>0</v>
          </cell>
          <cell r="F32">
            <v>0</v>
          </cell>
        </row>
        <row r="33">
          <cell r="C33" t="str">
            <v>4.1</v>
          </cell>
          <cell r="D33">
            <v>0</v>
          </cell>
          <cell r="F33">
            <v>0</v>
          </cell>
        </row>
        <row r="34">
          <cell r="C34" t="str">
            <v>4.2</v>
          </cell>
          <cell r="D34">
            <v>0</v>
          </cell>
          <cell r="F34">
            <v>0</v>
          </cell>
        </row>
        <row r="35">
          <cell r="C35" t="str">
            <v>4.3</v>
          </cell>
          <cell r="D35">
            <v>0</v>
          </cell>
          <cell r="F35">
            <v>0</v>
          </cell>
        </row>
        <row r="36">
          <cell r="C36" t="str">
            <v>4.4</v>
          </cell>
          <cell r="D36" t="str">
            <v>Capacity</v>
          </cell>
          <cell r="F36">
            <v>1</v>
          </cell>
        </row>
        <row r="37">
          <cell r="C37" t="str">
            <v>4.5</v>
          </cell>
          <cell r="D37">
            <v>0</v>
          </cell>
          <cell r="F37">
            <v>0</v>
          </cell>
        </row>
        <row r="38">
          <cell r="C38" t="str">
            <v>4.6</v>
          </cell>
          <cell r="D38">
            <v>0</v>
          </cell>
          <cell r="F38">
            <v>0</v>
          </cell>
        </row>
        <row r="39">
          <cell r="C39" t="str">
            <v>4.7</v>
          </cell>
          <cell r="D39" t="str">
            <v>Awareness</v>
          </cell>
          <cell r="F39">
            <v>1</v>
          </cell>
        </row>
        <row r="40">
          <cell r="C40" t="str">
            <v>4.a</v>
          </cell>
          <cell r="D40">
            <v>0</v>
          </cell>
          <cell r="F40">
            <v>0</v>
          </cell>
        </row>
        <row r="41">
          <cell r="C41" t="str">
            <v>4.b</v>
          </cell>
          <cell r="D41">
            <v>0</v>
          </cell>
          <cell r="F41">
            <v>0</v>
          </cell>
        </row>
        <row r="42">
          <cell r="C42" t="str">
            <v>4.c</v>
          </cell>
          <cell r="D42">
            <v>0</v>
          </cell>
          <cell r="F42">
            <v>0</v>
          </cell>
        </row>
        <row r="43">
          <cell r="C43" t="str">
            <v>5.1</v>
          </cell>
          <cell r="D43">
            <v>0</v>
          </cell>
          <cell r="F43">
            <v>0</v>
          </cell>
        </row>
        <row r="44">
          <cell r="C44" t="str">
            <v>5.2</v>
          </cell>
          <cell r="D44">
            <v>0</v>
          </cell>
          <cell r="F44">
            <v>0</v>
          </cell>
        </row>
        <row r="45">
          <cell r="C45" t="str">
            <v>5.3</v>
          </cell>
          <cell r="D45">
            <v>0</v>
          </cell>
          <cell r="F45">
            <v>0</v>
          </cell>
        </row>
        <row r="46">
          <cell r="C46" t="str">
            <v>5.4</v>
          </cell>
          <cell r="D46" t="str">
            <v>Awareness</v>
          </cell>
          <cell r="F46">
            <v>1</v>
          </cell>
        </row>
        <row r="47">
          <cell r="C47" t="str">
            <v>5.5</v>
          </cell>
          <cell r="D47">
            <v>0</v>
          </cell>
          <cell r="F47">
            <v>0</v>
          </cell>
        </row>
        <row r="48">
          <cell r="C48" t="str">
            <v>5.6</v>
          </cell>
          <cell r="D48">
            <v>0</v>
          </cell>
          <cell r="F48">
            <v>0</v>
          </cell>
        </row>
        <row r="49">
          <cell r="C49" t="str">
            <v>5.a</v>
          </cell>
          <cell r="D49">
            <v>0</v>
          </cell>
          <cell r="F49">
            <v>0</v>
          </cell>
        </row>
        <row r="50">
          <cell r="C50" t="str">
            <v>5.b</v>
          </cell>
          <cell r="D50">
            <v>0</v>
          </cell>
          <cell r="F50">
            <v>0</v>
          </cell>
        </row>
        <row r="51">
          <cell r="C51" t="str">
            <v>5.c</v>
          </cell>
          <cell r="D51">
            <v>0</v>
          </cell>
          <cell r="F51">
            <v>0</v>
          </cell>
        </row>
        <row r="52">
          <cell r="C52" t="str">
            <v>6.1</v>
          </cell>
          <cell r="D52" t="str">
            <v xml:space="preserve">Pricing </v>
          </cell>
          <cell r="F52">
            <v>-1</v>
          </cell>
        </row>
        <row r="53">
          <cell r="C53" t="str">
            <v>6.2</v>
          </cell>
          <cell r="D53">
            <v>0</v>
          </cell>
          <cell r="F53">
            <v>0</v>
          </cell>
        </row>
        <row r="54">
          <cell r="C54" t="str">
            <v>6.3</v>
          </cell>
          <cell r="D54">
            <v>0</v>
          </cell>
          <cell r="F54">
            <v>0</v>
          </cell>
        </row>
        <row r="55">
          <cell r="C55" t="str">
            <v>6.4</v>
          </cell>
          <cell r="D55">
            <v>0</v>
          </cell>
          <cell r="F55">
            <v>0</v>
          </cell>
        </row>
        <row r="56">
          <cell r="C56" t="str">
            <v>6.5</v>
          </cell>
          <cell r="D56">
            <v>0</v>
          </cell>
          <cell r="F56">
            <v>0</v>
          </cell>
        </row>
        <row r="57">
          <cell r="C57" t="str">
            <v>6.6</v>
          </cell>
          <cell r="D57">
            <v>0</v>
          </cell>
          <cell r="F57">
            <v>0</v>
          </cell>
        </row>
        <row r="58">
          <cell r="C58" t="str">
            <v>6.a</v>
          </cell>
          <cell r="D58">
            <v>0</v>
          </cell>
          <cell r="F58">
            <v>0</v>
          </cell>
        </row>
        <row r="59">
          <cell r="C59" t="str">
            <v>6.b</v>
          </cell>
          <cell r="D59">
            <v>0</v>
          </cell>
          <cell r="F59">
            <v>0</v>
          </cell>
        </row>
        <row r="60">
          <cell r="C60" t="str">
            <v>7.1</v>
          </cell>
          <cell r="D60" t="str">
            <v xml:space="preserve">Pricing </v>
          </cell>
          <cell r="F60">
            <v>-1</v>
          </cell>
        </row>
        <row r="61">
          <cell r="C61" t="str">
            <v>7.2</v>
          </cell>
          <cell r="D61">
            <v>0</v>
          </cell>
          <cell r="F61">
            <v>0</v>
          </cell>
        </row>
        <row r="62">
          <cell r="C62" t="str">
            <v>7.3</v>
          </cell>
          <cell r="D62">
            <v>0</v>
          </cell>
          <cell r="F62">
            <v>0</v>
          </cell>
        </row>
        <row r="63">
          <cell r="C63" t="str">
            <v>7.a</v>
          </cell>
          <cell r="D63">
            <v>0</v>
          </cell>
          <cell r="F63">
            <v>0</v>
          </cell>
        </row>
        <row r="64">
          <cell r="C64" t="str">
            <v>7.b</v>
          </cell>
          <cell r="D64">
            <v>0</v>
          </cell>
          <cell r="F64">
            <v>0</v>
          </cell>
        </row>
        <row r="65">
          <cell r="C65" t="str">
            <v>8.1</v>
          </cell>
          <cell r="D65">
            <v>0</v>
          </cell>
          <cell r="F65">
            <v>0</v>
          </cell>
        </row>
        <row r="66">
          <cell r="C66" t="str">
            <v>8.2</v>
          </cell>
          <cell r="D66" t="str">
            <v xml:space="preserve">Pricing </v>
          </cell>
          <cell r="F66">
            <v>-1</v>
          </cell>
        </row>
        <row r="67">
          <cell r="C67" t="str">
            <v>8.3</v>
          </cell>
          <cell r="D67" t="str">
            <v xml:space="preserve">Pricing </v>
          </cell>
          <cell r="F67">
            <v>-1</v>
          </cell>
        </row>
        <row r="68">
          <cell r="C68" t="str">
            <v>8.4</v>
          </cell>
          <cell r="D68">
            <v>0</v>
          </cell>
          <cell r="F68">
            <v>0</v>
          </cell>
        </row>
        <row r="69">
          <cell r="C69" t="str">
            <v>8.5</v>
          </cell>
          <cell r="D69">
            <v>0</v>
          </cell>
          <cell r="F69">
            <v>0</v>
          </cell>
        </row>
        <row r="70">
          <cell r="C70" t="str">
            <v>8.6</v>
          </cell>
          <cell r="D70">
            <v>0</v>
          </cell>
          <cell r="F70">
            <v>0</v>
          </cell>
        </row>
        <row r="71">
          <cell r="C71" t="str">
            <v>8.7</v>
          </cell>
          <cell r="D71">
            <v>0</v>
          </cell>
          <cell r="F71">
            <v>0</v>
          </cell>
        </row>
        <row r="72">
          <cell r="C72" t="str">
            <v>8.8</v>
          </cell>
          <cell r="D72">
            <v>0</v>
          </cell>
          <cell r="F72">
            <v>0</v>
          </cell>
        </row>
        <row r="73">
          <cell r="C73" t="str">
            <v>8.9</v>
          </cell>
          <cell r="D73">
            <v>0</v>
          </cell>
          <cell r="F73">
            <v>0</v>
          </cell>
        </row>
        <row r="74">
          <cell r="C74" t="str">
            <v>8.10</v>
          </cell>
          <cell r="D74" t="str">
            <v>Finance</v>
          </cell>
          <cell r="F74">
            <v>1</v>
          </cell>
        </row>
        <row r="75">
          <cell r="C75" t="str">
            <v>8.a</v>
          </cell>
          <cell r="D75">
            <v>0</v>
          </cell>
          <cell r="F75">
            <v>0</v>
          </cell>
        </row>
        <row r="76">
          <cell r="C76" t="str">
            <v>8.b</v>
          </cell>
          <cell r="D76">
            <v>0</v>
          </cell>
          <cell r="F76">
            <v>0</v>
          </cell>
        </row>
        <row r="77">
          <cell r="C77" t="str">
            <v>9.1</v>
          </cell>
          <cell r="D77" t="str">
            <v xml:space="preserve">Pricing </v>
          </cell>
          <cell r="F77">
            <v>-1</v>
          </cell>
        </row>
        <row r="78">
          <cell r="C78" t="str">
            <v>9.2</v>
          </cell>
          <cell r="D78" t="str">
            <v xml:space="preserve">Pricing </v>
          </cell>
          <cell r="F78">
            <v>-1</v>
          </cell>
        </row>
        <row r="79">
          <cell r="C79" t="str">
            <v>9.3</v>
          </cell>
          <cell r="D79" t="str">
            <v>Finance</v>
          </cell>
          <cell r="F79">
            <v>1</v>
          </cell>
        </row>
        <row r="80">
          <cell r="C80" t="str">
            <v>9.4</v>
          </cell>
          <cell r="D80">
            <v>0</v>
          </cell>
          <cell r="F80">
            <v>0</v>
          </cell>
        </row>
        <row r="81">
          <cell r="C81" t="str">
            <v>9.5</v>
          </cell>
          <cell r="D81" t="str">
            <v xml:space="preserve">Innovation </v>
          </cell>
          <cell r="F81">
            <v>1</v>
          </cell>
        </row>
        <row r="82">
          <cell r="C82" t="str">
            <v>9.a</v>
          </cell>
          <cell r="D82">
            <v>0</v>
          </cell>
          <cell r="F82">
            <v>0</v>
          </cell>
        </row>
        <row r="83">
          <cell r="C83" t="str">
            <v>9.b</v>
          </cell>
          <cell r="D83" t="str">
            <v xml:space="preserve">Innovation </v>
          </cell>
          <cell r="F83">
            <v>1</v>
          </cell>
        </row>
        <row r="84">
          <cell r="C84" t="str">
            <v>9.c</v>
          </cell>
          <cell r="D84">
            <v>0</v>
          </cell>
          <cell r="F84">
            <v>0</v>
          </cell>
        </row>
        <row r="85">
          <cell r="C85" t="str">
            <v>10.1</v>
          </cell>
          <cell r="D85" t="str">
            <v xml:space="preserve">Pricing </v>
          </cell>
          <cell r="F85">
            <v>-1</v>
          </cell>
        </row>
        <row r="86">
          <cell r="C86" t="str">
            <v>10.2</v>
          </cell>
          <cell r="D86">
            <v>0</v>
          </cell>
          <cell r="F86">
            <v>0</v>
          </cell>
        </row>
        <row r="87">
          <cell r="C87" t="str">
            <v>10.3</v>
          </cell>
          <cell r="D87">
            <v>0</v>
          </cell>
          <cell r="F87">
            <v>0</v>
          </cell>
        </row>
        <row r="88">
          <cell r="C88" t="str">
            <v>10.4</v>
          </cell>
          <cell r="D88">
            <v>0</v>
          </cell>
          <cell r="F88">
            <v>0</v>
          </cell>
        </row>
        <row r="89">
          <cell r="C89" t="str">
            <v>10.5</v>
          </cell>
          <cell r="D89">
            <v>0</v>
          </cell>
          <cell r="F89">
            <v>0</v>
          </cell>
        </row>
        <row r="90">
          <cell r="C90" t="str">
            <v>10.6</v>
          </cell>
          <cell r="D90">
            <v>0</v>
          </cell>
          <cell r="F90">
            <v>0</v>
          </cell>
        </row>
        <row r="91">
          <cell r="C91" t="str">
            <v>10.7</v>
          </cell>
          <cell r="D91">
            <v>0</v>
          </cell>
          <cell r="F91">
            <v>0</v>
          </cell>
        </row>
        <row r="92">
          <cell r="C92" t="str">
            <v>10.a</v>
          </cell>
          <cell r="D92">
            <v>0</v>
          </cell>
          <cell r="F92">
            <v>0</v>
          </cell>
        </row>
        <row r="93">
          <cell r="C93" t="str">
            <v>10.b</v>
          </cell>
          <cell r="D93">
            <v>0</v>
          </cell>
          <cell r="F93">
            <v>0</v>
          </cell>
        </row>
        <row r="94">
          <cell r="C94" t="str">
            <v>10.c</v>
          </cell>
          <cell r="D94">
            <v>0</v>
          </cell>
          <cell r="F94">
            <v>0</v>
          </cell>
        </row>
        <row r="95">
          <cell r="C95" t="str">
            <v>11.1</v>
          </cell>
          <cell r="D95" t="str">
            <v xml:space="preserve">Pricing </v>
          </cell>
          <cell r="F95">
            <v>-1</v>
          </cell>
        </row>
        <row r="96">
          <cell r="C96" t="str">
            <v>11.2</v>
          </cell>
          <cell r="D96" t="str">
            <v xml:space="preserve">Pricing </v>
          </cell>
          <cell r="F96">
            <v>-1</v>
          </cell>
        </row>
        <row r="97">
          <cell r="C97" t="str">
            <v>11.3</v>
          </cell>
          <cell r="D97" t="str">
            <v>Capacity</v>
          </cell>
          <cell r="F97">
            <v>1</v>
          </cell>
        </row>
        <row r="98">
          <cell r="C98" t="str">
            <v>11.4</v>
          </cell>
          <cell r="D98">
            <v>0</v>
          </cell>
          <cell r="F98">
            <v>0</v>
          </cell>
        </row>
        <row r="99">
          <cell r="C99" t="str">
            <v>11.5</v>
          </cell>
          <cell r="D99">
            <v>0</v>
          </cell>
          <cell r="F99">
            <v>0</v>
          </cell>
        </row>
        <row r="100">
          <cell r="C100" t="str">
            <v>11.6</v>
          </cell>
          <cell r="D100">
            <v>0</v>
          </cell>
          <cell r="F100">
            <v>0</v>
          </cell>
        </row>
        <row r="101">
          <cell r="C101" t="str">
            <v>11.7</v>
          </cell>
          <cell r="D101">
            <v>0</v>
          </cell>
          <cell r="F101">
            <v>0</v>
          </cell>
        </row>
        <row r="102">
          <cell r="C102" t="str">
            <v>11.a</v>
          </cell>
          <cell r="D102">
            <v>0</v>
          </cell>
          <cell r="F102">
            <v>0</v>
          </cell>
        </row>
        <row r="103">
          <cell r="C103" t="str">
            <v>11.b</v>
          </cell>
          <cell r="D103">
            <v>0</v>
          </cell>
          <cell r="F103">
            <v>0</v>
          </cell>
        </row>
        <row r="104">
          <cell r="C104" t="str">
            <v>11.c</v>
          </cell>
          <cell r="D104">
            <v>0</v>
          </cell>
          <cell r="F104">
            <v>0</v>
          </cell>
        </row>
        <row r="105">
          <cell r="C105" t="str">
            <v>12.1</v>
          </cell>
          <cell r="D105">
            <v>0</v>
          </cell>
          <cell r="F105">
            <v>0</v>
          </cell>
        </row>
        <row r="106">
          <cell r="C106" t="str">
            <v>12.2</v>
          </cell>
          <cell r="D106">
            <v>0</v>
          </cell>
          <cell r="F106">
            <v>0</v>
          </cell>
        </row>
        <row r="107">
          <cell r="C107" t="str">
            <v>12.3</v>
          </cell>
          <cell r="D107">
            <v>0</v>
          </cell>
          <cell r="F107">
            <v>0</v>
          </cell>
        </row>
        <row r="108">
          <cell r="C108" t="str">
            <v>12.4</v>
          </cell>
          <cell r="D108">
            <v>0</v>
          </cell>
          <cell r="F108">
            <v>0</v>
          </cell>
        </row>
        <row r="109">
          <cell r="C109" t="str">
            <v>12.5</v>
          </cell>
          <cell r="D109">
            <v>0</v>
          </cell>
          <cell r="F109">
            <v>0</v>
          </cell>
        </row>
        <row r="110">
          <cell r="C110" t="str">
            <v>12.6</v>
          </cell>
          <cell r="D110" t="str">
            <v>Awareness</v>
          </cell>
          <cell r="F110">
            <v>1</v>
          </cell>
        </row>
        <row r="111">
          <cell r="C111" t="str">
            <v>12.7</v>
          </cell>
          <cell r="D111">
            <v>0</v>
          </cell>
          <cell r="F111">
            <v>0</v>
          </cell>
        </row>
        <row r="112">
          <cell r="C112" t="str">
            <v>12.8</v>
          </cell>
          <cell r="D112" t="str">
            <v>Awareness</v>
          </cell>
          <cell r="F112">
            <v>1</v>
          </cell>
        </row>
        <row r="113">
          <cell r="C113" t="str">
            <v>12a</v>
          </cell>
          <cell r="D113">
            <v>0</v>
          </cell>
          <cell r="F113">
            <v>0</v>
          </cell>
        </row>
        <row r="114">
          <cell r="C114" t="str">
            <v>12b</v>
          </cell>
          <cell r="D114">
            <v>0</v>
          </cell>
          <cell r="F114">
            <v>0</v>
          </cell>
        </row>
        <row r="115">
          <cell r="C115" t="str">
            <v>12c</v>
          </cell>
          <cell r="D115" t="str">
            <v xml:space="preserve">Pricing </v>
          </cell>
          <cell r="F115">
            <v>1</v>
          </cell>
        </row>
        <row r="116">
          <cell r="C116" t="str">
            <v>13.1</v>
          </cell>
          <cell r="D116">
            <v>0</v>
          </cell>
          <cell r="F116">
            <v>0</v>
          </cell>
        </row>
        <row r="117">
          <cell r="C117" t="str">
            <v>13.2</v>
          </cell>
          <cell r="D117">
            <v>0</v>
          </cell>
          <cell r="F117">
            <v>0</v>
          </cell>
        </row>
        <row r="118">
          <cell r="C118" t="str">
            <v>13.3</v>
          </cell>
          <cell r="D118" t="str">
            <v>Awareness</v>
          </cell>
          <cell r="F118">
            <v>1</v>
          </cell>
        </row>
        <row r="119">
          <cell r="C119" t="str">
            <v>13.3</v>
          </cell>
          <cell r="D119" t="str">
            <v>Capacity</v>
          </cell>
          <cell r="F119">
            <v>1</v>
          </cell>
        </row>
        <row r="120">
          <cell r="C120" t="str">
            <v>13.a</v>
          </cell>
          <cell r="D120">
            <v>0</v>
          </cell>
          <cell r="F120">
            <v>0</v>
          </cell>
        </row>
        <row r="121">
          <cell r="C121" t="str">
            <v>13.b</v>
          </cell>
          <cell r="D121">
            <v>0</v>
          </cell>
          <cell r="F121">
            <v>0</v>
          </cell>
        </row>
        <row r="122">
          <cell r="C122" t="str">
            <v>14.1</v>
          </cell>
          <cell r="D122">
            <v>0</v>
          </cell>
          <cell r="F122">
            <v>0</v>
          </cell>
        </row>
        <row r="123">
          <cell r="C123" t="str">
            <v>14.2</v>
          </cell>
          <cell r="D123">
            <v>0</v>
          </cell>
          <cell r="F123">
            <v>0</v>
          </cell>
        </row>
        <row r="124">
          <cell r="C124" t="str">
            <v>14.3</v>
          </cell>
          <cell r="D124">
            <v>0</v>
          </cell>
          <cell r="F124">
            <v>0</v>
          </cell>
        </row>
        <row r="125">
          <cell r="C125" t="str">
            <v>14.4</v>
          </cell>
          <cell r="D125">
            <v>0</v>
          </cell>
          <cell r="F125">
            <v>0</v>
          </cell>
        </row>
        <row r="126">
          <cell r="C126" t="str">
            <v>14.5</v>
          </cell>
          <cell r="D126">
            <v>0</v>
          </cell>
          <cell r="F126">
            <v>0</v>
          </cell>
        </row>
        <row r="127">
          <cell r="C127" t="str">
            <v>14.6</v>
          </cell>
          <cell r="D127">
            <v>0</v>
          </cell>
          <cell r="F127">
            <v>0</v>
          </cell>
        </row>
        <row r="128">
          <cell r="C128" t="str">
            <v>14.7</v>
          </cell>
          <cell r="D128">
            <v>0</v>
          </cell>
          <cell r="F128">
            <v>0</v>
          </cell>
        </row>
        <row r="129">
          <cell r="C129" t="str">
            <v>14.a</v>
          </cell>
          <cell r="D129">
            <v>0</v>
          </cell>
          <cell r="F129">
            <v>0</v>
          </cell>
        </row>
        <row r="130">
          <cell r="C130" t="str">
            <v>14/b</v>
          </cell>
          <cell r="D130">
            <v>0</v>
          </cell>
          <cell r="F130">
            <v>0</v>
          </cell>
        </row>
        <row r="131">
          <cell r="C131" t="str">
            <v>14/c</v>
          </cell>
          <cell r="D131">
            <v>0</v>
          </cell>
          <cell r="F131">
            <v>0</v>
          </cell>
        </row>
        <row r="132">
          <cell r="C132" t="str">
            <v>15.1</v>
          </cell>
          <cell r="D132">
            <v>0</v>
          </cell>
          <cell r="F132">
            <v>0</v>
          </cell>
        </row>
        <row r="133">
          <cell r="C133" t="str">
            <v>15.2</v>
          </cell>
          <cell r="D133">
            <v>0</v>
          </cell>
          <cell r="F133">
            <v>0</v>
          </cell>
        </row>
        <row r="134">
          <cell r="C134" t="str">
            <v>15.3</v>
          </cell>
          <cell r="D134">
            <v>0</v>
          </cell>
          <cell r="F134">
            <v>0</v>
          </cell>
        </row>
        <row r="135">
          <cell r="C135" t="str">
            <v>15.4</v>
          </cell>
          <cell r="D135">
            <v>0</v>
          </cell>
          <cell r="F135">
            <v>0</v>
          </cell>
        </row>
        <row r="136">
          <cell r="C136" t="str">
            <v>15.5</v>
          </cell>
          <cell r="D136">
            <v>0</v>
          </cell>
          <cell r="F136">
            <v>0</v>
          </cell>
        </row>
        <row r="137">
          <cell r="C137" t="str">
            <v>15.6</v>
          </cell>
          <cell r="D137">
            <v>0</v>
          </cell>
          <cell r="F137">
            <v>0</v>
          </cell>
        </row>
        <row r="138">
          <cell r="C138" t="str">
            <v>15.7</v>
          </cell>
          <cell r="D138">
            <v>0</v>
          </cell>
          <cell r="F138">
            <v>0</v>
          </cell>
        </row>
        <row r="139">
          <cell r="C139" t="str">
            <v>15.8</v>
          </cell>
          <cell r="D139">
            <v>0</v>
          </cell>
          <cell r="F139">
            <v>0</v>
          </cell>
        </row>
        <row r="140">
          <cell r="C140" t="str">
            <v>15.9</v>
          </cell>
          <cell r="D140">
            <v>0</v>
          </cell>
          <cell r="F140">
            <v>0</v>
          </cell>
        </row>
        <row r="141">
          <cell r="C141" t="str">
            <v>15.a</v>
          </cell>
          <cell r="D141">
            <v>0</v>
          </cell>
          <cell r="F141">
            <v>0</v>
          </cell>
        </row>
        <row r="142">
          <cell r="C142" t="str">
            <v>15.b</v>
          </cell>
          <cell r="D142">
            <v>0</v>
          </cell>
          <cell r="F142">
            <v>0</v>
          </cell>
        </row>
        <row r="143">
          <cell r="C143" t="str">
            <v>15.c</v>
          </cell>
          <cell r="D143">
            <v>0</v>
          </cell>
          <cell r="F143">
            <v>0</v>
          </cell>
        </row>
        <row r="144">
          <cell r="C144" t="str">
            <v>16.1</v>
          </cell>
          <cell r="D144">
            <v>0</v>
          </cell>
          <cell r="F144">
            <v>0</v>
          </cell>
        </row>
        <row r="145">
          <cell r="C145" t="str">
            <v>16.2</v>
          </cell>
          <cell r="D145">
            <v>0</v>
          </cell>
          <cell r="F145">
            <v>0</v>
          </cell>
        </row>
        <row r="146">
          <cell r="C146" t="str">
            <v>16.3</v>
          </cell>
          <cell r="D146">
            <v>0</v>
          </cell>
          <cell r="F146">
            <v>0</v>
          </cell>
        </row>
        <row r="147">
          <cell r="C147" t="str">
            <v>16.4</v>
          </cell>
          <cell r="D147">
            <v>0</v>
          </cell>
          <cell r="F147">
            <v>0</v>
          </cell>
        </row>
        <row r="148">
          <cell r="C148" t="str">
            <v>16.5</v>
          </cell>
          <cell r="D148">
            <v>0</v>
          </cell>
          <cell r="F148">
            <v>0</v>
          </cell>
        </row>
        <row r="149">
          <cell r="C149" t="str">
            <v>16.6</v>
          </cell>
          <cell r="D149" t="str">
            <v>Capacity</v>
          </cell>
          <cell r="F149">
            <v>1</v>
          </cell>
        </row>
        <row r="150">
          <cell r="C150" t="str">
            <v>16.7</v>
          </cell>
          <cell r="D150">
            <v>0</v>
          </cell>
          <cell r="F150">
            <v>0</v>
          </cell>
        </row>
        <row r="151">
          <cell r="C151" t="str">
            <v>16.8</v>
          </cell>
          <cell r="D151">
            <v>0</v>
          </cell>
          <cell r="F151">
            <v>0</v>
          </cell>
        </row>
        <row r="152">
          <cell r="C152" t="str">
            <v>16.9</v>
          </cell>
          <cell r="D152">
            <v>0</v>
          </cell>
          <cell r="F152">
            <v>0</v>
          </cell>
        </row>
        <row r="153">
          <cell r="C153" t="str">
            <v>16.10</v>
          </cell>
          <cell r="D153">
            <v>0</v>
          </cell>
          <cell r="F153">
            <v>0</v>
          </cell>
        </row>
        <row r="154">
          <cell r="C154" t="str">
            <v>16.a</v>
          </cell>
          <cell r="D154">
            <v>0</v>
          </cell>
          <cell r="F154">
            <v>0</v>
          </cell>
        </row>
        <row r="155">
          <cell r="C155" t="str">
            <v>16.b</v>
          </cell>
          <cell r="D155">
            <v>0</v>
          </cell>
          <cell r="F155">
            <v>0</v>
          </cell>
        </row>
        <row r="156">
          <cell r="C156" t="str">
            <v>17.1</v>
          </cell>
          <cell r="D156">
            <v>0</v>
          </cell>
          <cell r="F156">
            <v>0</v>
          </cell>
        </row>
        <row r="157">
          <cell r="C157" t="str">
            <v>17.2</v>
          </cell>
          <cell r="D157">
            <v>0</v>
          </cell>
          <cell r="F157">
            <v>0</v>
          </cell>
        </row>
        <row r="158">
          <cell r="C158" t="str">
            <v>17.3</v>
          </cell>
          <cell r="D158">
            <v>0</v>
          </cell>
          <cell r="F158">
            <v>0</v>
          </cell>
        </row>
        <row r="159">
          <cell r="C159" t="str">
            <v>17.4</v>
          </cell>
          <cell r="D159">
            <v>0</v>
          </cell>
          <cell r="F159">
            <v>0</v>
          </cell>
        </row>
        <row r="160">
          <cell r="C160" t="str">
            <v>17.5</v>
          </cell>
          <cell r="D160">
            <v>0</v>
          </cell>
          <cell r="F160">
            <v>0</v>
          </cell>
        </row>
        <row r="161">
          <cell r="C161" t="str">
            <v>17.6</v>
          </cell>
          <cell r="D161">
            <v>0</v>
          </cell>
          <cell r="F161">
            <v>0</v>
          </cell>
        </row>
        <row r="162">
          <cell r="C162" t="str">
            <v>17.7</v>
          </cell>
          <cell r="D162">
            <v>0</v>
          </cell>
          <cell r="F162">
            <v>0</v>
          </cell>
        </row>
        <row r="163">
          <cell r="C163" t="str">
            <v>17.8</v>
          </cell>
          <cell r="D163">
            <v>0</v>
          </cell>
          <cell r="F163">
            <v>0</v>
          </cell>
        </row>
        <row r="164">
          <cell r="C164" t="str">
            <v>17.9</v>
          </cell>
          <cell r="D164">
            <v>0</v>
          </cell>
          <cell r="F164">
            <v>0</v>
          </cell>
        </row>
        <row r="165">
          <cell r="C165" t="str">
            <v>17.10</v>
          </cell>
          <cell r="D165">
            <v>0</v>
          </cell>
          <cell r="F165">
            <v>0</v>
          </cell>
        </row>
        <row r="166">
          <cell r="C166" t="str">
            <v>17.11</v>
          </cell>
          <cell r="D166">
            <v>0</v>
          </cell>
          <cell r="F166">
            <v>0</v>
          </cell>
        </row>
        <row r="167">
          <cell r="C167" t="str">
            <v>17.12</v>
          </cell>
          <cell r="D167">
            <v>0</v>
          </cell>
          <cell r="F167">
            <v>0</v>
          </cell>
        </row>
        <row r="168">
          <cell r="C168" t="str">
            <v>17.13</v>
          </cell>
          <cell r="D168">
            <v>0</v>
          </cell>
          <cell r="F168">
            <v>0</v>
          </cell>
        </row>
        <row r="169">
          <cell r="C169" t="str">
            <v>17.14</v>
          </cell>
          <cell r="D169">
            <v>0</v>
          </cell>
          <cell r="F169">
            <v>0</v>
          </cell>
        </row>
        <row r="170">
          <cell r="C170" t="str">
            <v>17.15</v>
          </cell>
          <cell r="D170">
            <v>0</v>
          </cell>
          <cell r="F170">
            <v>0</v>
          </cell>
        </row>
        <row r="171">
          <cell r="C171" t="str">
            <v>17.16</v>
          </cell>
          <cell r="D171">
            <v>0</v>
          </cell>
          <cell r="F171">
            <v>0</v>
          </cell>
        </row>
        <row r="172">
          <cell r="C172" t="str">
            <v>17.17</v>
          </cell>
          <cell r="D172">
            <v>0</v>
          </cell>
          <cell r="F172">
            <v>0</v>
          </cell>
        </row>
        <row r="173">
          <cell r="C173" t="str">
            <v>17.18</v>
          </cell>
          <cell r="D173">
            <v>0</v>
          </cell>
          <cell r="F173">
            <v>0</v>
          </cell>
        </row>
        <row r="174">
          <cell r="C174" t="str">
            <v>17.19</v>
          </cell>
          <cell r="D174">
            <v>0</v>
          </cell>
          <cell r="F174">
            <v>0</v>
          </cell>
        </row>
      </sheetData>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this tool"/>
      <sheetName val="SDGs"/>
      <sheetName val="Overview"/>
      <sheetName val="General"/>
      <sheetName val="Energy"/>
      <sheetName val="Transport"/>
      <sheetName val="Buildings"/>
      <sheetName val="Industry"/>
      <sheetName val="Waste"/>
      <sheetName val="Agriculture"/>
      <sheetName val="Forestry"/>
      <sheetName val="Categories and actions"/>
      <sheetName val="Admin"/>
      <sheetName val="Instructions"/>
    </sheetNames>
    <sheetDataSet>
      <sheetData sheetId="0"/>
      <sheetData sheetId="1"/>
      <sheetData sheetId="2"/>
      <sheetData sheetId="3">
        <row r="5">
          <cell r="C5" t="str">
            <v>1.1</v>
          </cell>
          <cell r="D5" t="str">
            <v xml:space="preserve">Pricing </v>
          </cell>
          <cell r="F5">
            <v>-1</v>
          </cell>
        </row>
        <row r="6">
          <cell r="C6" t="str">
            <v>1.2</v>
          </cell>
          <cell r="D6" t="str">
            <v xml:space="preserve">Pricing </v>
          </cell>
          <cell r="F6">
            <v>-1</v>
          </cell>
        </row>
        <row r="7">
          <cell r="C7" t="str">
            <v>1.3</v>
          </cell>
          <cell r="D7"/>
          <cell r="F7"/>
        </row>
        <row r="8">
          <cell r="C8" t="str">
            <v>1.4</v>
          </cell>
          <cell r="D8" t="str">
            <v xml:space="preserve">Pricing </v>
          </cell>
          <cell r="F8">
            <v>-1</v>
          </cell>
        </row>
        <row r="9">
          <cell r="C9">
            <v>1.4</v>
          </cell>
          <cell r="D9" t="str">
            <v>Finance</v>
          </cell>
          <cell r="F9">
            <v>1</v>
          </cell>
        </row>
        <row r="10">
          <cell r="C10" t="str">
            <v>1.5</v>
          </cell>
          <cell r="D10" t="str">
            <v xml:space="preserve">Pricing </v>
          </cell>
          <cell r="F10">
            <v>-1</v>
          </cell>
        </row>
        <row r="11">
          <cell r="C11" t="str">
            <v>1.a</v>
          </cell>
          <cell r="D11"/>
          <cell r="F11"/>
        </row>
        <row r="12">
          <cell r="C12" t="str">
            <v>1.b</v>
          </cell>
          <cell r="D12"/>
          <cell r="F12"/>
        </row>
        <row r="13">
          <cell r="C13" t="str">
            <v>2.1</v>
          </cell>
          <cell r="D13" t="str">
            <v xml:space="preserve">Pricing </v>
          </cell>
          <cell r="F13">
            <v>-1</v>
          </cell>
        </row>
        <row r="14">
          <cell r="C14" t="str">
            <v>2.2</v>
          </cell>
          <cell r="D14"/>
          <cell r="F14"/>
        </row>
        <row r="15">
          <cell r="C15">
            <v>2.2999999999999998</v>
          </cell>
          <cell r="D15"/>
          <cell r="F15"/>
        </row>
        <row r="16">
          <cell r="C16" t="str">
            <v>2.4</v>
          </cell>
          <cell r="D16"/>
          <cell r="F16"/>
        </row>
        <row r="17">
          <cell r="C17" t="str">
            <v>2.5</v>
          </cell>
          <cell r="D17"/>
          <cell r="F17"/>
        </row>
        <row r="18">
          <cell r="C18" t="str">
            <v>2.a</v>
          </cell>
          <cell r="D18"/>
          <cell r="F18"/>
        </row>
        <row r="19">
          <cell r="C19" t="str">
            <v>2.b</v>
          </cell>
          <cell r="D19"/>
          <cell r="F19"/>
        </row>
        <row r="20">
          <cell r="C20" t="str">
            <v>2.c</v>
          </cell>
          <cell r="D20"/>
          <cell r="F20"/>
        </row>
        <row r="21">
          <cell r="C21" t="str">
            <v>3.1</v>
          </cell>
          <cell r="D21"/>
          <cell r="F21"/>
        </row>
        <row r="22">
          <cell r="C22" t="str">
            <v>3.2</v>
          </cell>
          <cell r="D22"/>
          <cell r="F22"/>
        </row>
        <row r="23">
          <cell r="C23" t="str">
            <v>3.3</v>
          </cell>
          <cell r="D23"/>
          <cell r="F23"/>
        </row>
        <row r="24">
          <cell r="C24" t="str">
            <v>3.4</v>
          </cell>
          <cell r="D24"/>
          <cell r="F24"/>
        </row>
        <row r="25">
          <cell r="C25" t="str">
            <v>3.5</v>
          </cell>
          <cell r="D25"/>
          <cell r="F25"/>
        </row>
        <row r="26">
          <cell r="C26" t="str">
            <v>3.6</v>
          </cell>
          <cell r="D26"/>
          <cell r="F26"/>
        </row>
        <row r="27">
          <cell r="C27" t="str">
            <v>3.7</v>
          </cell>
          <cell r="D27"/>
          <cell r="F27"/>
        </row>
        <row r="28">
          <cell r="C28" t="str">
            <v>3.8</v>
          </cell>
          <cell r="D28"/>
          <cell r="F28"/>
        </row>
        <row r="29">
          <cell r="C29" t="str">
            <v>3.9</v>
          </cell>
          <cell r="D29"/>
          <cell r="F29"/>
        </row>
        <row r="30">
          <cell r="C30" t="str">
            <v>3.a</v>
          </cell>
          <cell r="D30"/>
          <cell r="F30"/>
        </row>
        <row r="31">
          <cell r="C31" t="str">
            <v>3.b</v>
          </cell>
          <cell r="D31"/>
          <cell r="F31"/>
        </row>
        <row r="32">
          <cell r="C32" t="str">
            <v>3.c</v>
          </cell>
          <cell r="D32"/>
          <cell r="F32"/>
        </row>
        <row r="33">
          <cell r="C33" t="str">
            <v>3.d</v>
          </cell>
          <cell r="D33"/>
          <cell r="F33"/>
        </row>
        <row r="34">
          <cell r="C34" t="str">
            <v>4.1</v>
          </cell>
          <cell r="D34"/>
          <cell r="F34"/>
        </row>
        <row r="35">
          <cell r="C35" t="str">
            <v>4.2</v>
          </cell>
          <cell r="D35"/>
          <cell r="F35"/>
        </row>
        <row r="36">
          <cell r="C36" t="str">
            <v>4.3</v>
          </cell>
          <cell r="D36"/>
          <cell r="F36"/>
        </row>
        <row r="37">
          <cell r="C37" t="str">
            <v>4.4</v>
          </cell>
          <cell r="D37" t="str">
            <v>Capacity</v>
          </cell>
          <cell r="F37">
            <v>1</v>
          </cell>
        </row>
        <row r="38">
          <cell r="C38" t="str">
            <v>4.5</v>
          </cell>
          <cell r="D38"/>
          <cell r="F38"/>
        </row>
        <row r="39">
          <cell r="C39" t="str">
            <v>4.6</v>
          </cell>
          <cell r="D39"/>
          <cell r="F39"/>
        </row>
        <row r="40">
          <cell r="C40" t="str">
            <v>4.7</v>
          </cell>
          <cell r="D40" t="str">
            <v>Awareness</v>
          </cell>
          <cell r="F40">
            <v>1</v>
          </cell>
        </row>
        <row r="41">
          <cell r="C41" t="str">
            <v>4.a</v>
          </cell>
          <cell r="D41"/>
          <cell r="F41"/>
        </row>
        <row r="42">
          <cell r="C42" t="str">
            <v>4.b</v>
          </cell>
          <cell r="D42"/>
          <cell r="F42"/>
        </row>
        <row r="43">
          <cell r="C43" t="str">
            <v>4.c</v>
          </cell>
          <cell r="D43"/>
          <cell r="F43"/>
        </row>
        <row r="44">
          <cell r="C44" t="str">
            <v>5.1</v>
          </cell>
          <cell r="D44"/>
          <cell r="F44"/>
        </row>
        <row r="45">
          <cell r="C45" t="str">
            <v>5.2</v>
          </cell>
          <cell r="D45"/>
          <cell r="F45"/>
        </row>
        <row r="46">
          <cell r="C46" t="str">
            <v>5.3</v>
          </cell>
          <cell r="D46"/>
          <cell r="F46"/>
        </row>
        <row r="47">
          <cell r="C47" t="str">
            <v>5.4</v>
          </cell>
          <cell r="D47"/>
          <cell r="F47"/>
        </row>
        <row r="48">
          <cell r="C48" t="str">
            <v>5.5</v>
          </cell>
          <cell r="D48" t="str">
            <v>Awareness</v>
          </cell>
          <cell r="F48">
            <v>1</v>
          </cell>
        </row>
        <row r="49">
          <cell r="C49" t="str">
            <v>5.6</v>
          </cell>
          <cell r="D49"/>
          <cell r="F49"/>
        </row>
        <row r="50">
          <cell r="C50" t="str">
            <v>5.a</v>
          </cell>
          <cell r="D50"/>
          <cell r="F50"/>
        </row>
        <row r="51">
          <cell r="C51" t="str">
            <v>5.b</v>
          </cell>
          <cell r="D51"/>
          <cell r="F51"/>
        </row>
        <row r="52">
          <cell r="C52" t="str">
            <v>5.c</v>
          </cell>
          <cell r="D52"/>
          <cell r="F52"/>
        </row>
        <row r="53">
          <cell r="C53" t="str">
            <v>6.1</v>
          </cell>
          <cell r="D53" t="str">
            <v xml:space="preserve">Pricing </v>
          </cell>
          <cell r="F53">
            <v>-1</v>
          </cell>
        </row>
        <row r="54">
          <cell r="C54" t="str">
            <v>6.2</v>
          </cell>
          <cell r="D54"/>
          <cell r="F54"/>
        </row>
        <row r="55">
          <cell r="C55" t="str">
            <v>6.3</v>
          </cell>
          <cell r="D55"/>
          <cell r="F55"/>
        </row>
        <row r="56">
          <cell r="C56" t="str">
            <v>6.4</v>
          </cell>
          <cell r="D56"/>
          <cell r="F56"/>
        </row>
        <row r="57">
          <cell r="C57" t="str">
            <v>6.5</v>
          </cell>
          <cell r="D57"/>
          <cell r="F57"/>
        </row>
        <row r="58">
          <cell r="C58" t="str">
            <v>6.6</v>
          </cell>
          <cell r="D58"/>
          <cell r="F58"/>
        </row>
        <row r="59">
          <cell r="C59" t="str">
            <v>6.a</v>
          </cell>
          <cell r="D59"/>
          <cell r="F59"/>
        </row>
        <row r="60">
          <cell r="C60" t="str">
            <v>6.b</v>
          </cell>
          <cell r="D60"/>
          <cell r="F60"/>
        </row>
        <row r="61">
          <cell r="C61" t="str">
            <v>7.1</v>
          </cell>
          <cell r="D61" t="str">
            <v xml:space="preserve">Pricing </v>
          </cell>
          <cell r="F61">
            <v>-1</v>
          </cell>
        </row>
        <row r="62">
          <cell r="C62" t="str">
            <v>7.2</v>
          </cell>
          <cell r="D62"/>
          <cell r="F62"/>
        </row>
        <row r="63">
          <cell r="C63" t="str">
            <v>7.3</v>
          </cell>
          <cell r="D63"/>
          <cell r="F63"/>
        </row>
        <row r="64">
          <cell r="C64" t="str">
            <v>7.a</v>
          </cell>
          <cell r="D64"/>
          <cell r="F64"/>
        </row>
        <row r="65">
          <cell r="C65" t="str">
            <v>7.b</v>
          </cell>
          <cell r="D65"/>
          <cell r="F65"/>
        </row>
        <row r="66">
          <cell r="C66" t="str">
            <v>8.1</v>
          </cell>
          <cell r="D66"/>
          <cell r="F66"/>
        </row>
        <row r="67">
          <cell r="C67" t="str">
            <v>8.2</v>
          </cell>
          <cell r="D67" t="str">
            <v xml:space="preserve">Pricing </v>
          </cell>
          <cell r="F67">
            <v>-1</v>
          </cell>
        </row>
        <row r="68">
          <cell r="C68" t="str">
            <v>8.3</v>
          </cell>
          <cell r="D68" t="str">
            <v xml:space="preserve">Pricing </v>
          </cell>
          <cell r="F68">
            <v>-1</v>
          </cell>
        </row>
        <row r="69">
          <cell r="C69" t="str">
            <v>8.4</v>
          </cell>
          <cell r="D69"/>
          <cell r="F69"/>
        </row>
        <row r="70">
          <cell r="C70" t="str">
            <v>8.5</v>
          </cell>
          <cell r="D70"/>
          <cell r="F70"/>
        </row>
        <row r="71">
          <cell r="C71" t="str">
            <v>8.6</v>
          </cell>
          <cell r="D71"/>
          <cell r="F71"/>
        </row>
        <row r="72">
          <cell r="C72" t="str">
            <v>8.7</v>
          </cell>
          <cell r="D72"/>
          <cell r="F72"/>
        </row>
        <row r="73">
          <cell r="C73" t="str">
            <v>8.8</v>
          </cell>
          <cell r="D73"/>
          <cell r="F73"/>
        </row>
        <row r="74">
          <cell r="C74" t="str">
            <v>8.9</v>
          </cell>
          <cell r="D74"/>
          <cell r="F74"/>
        </row>
        <row r="75">
          <cell r="C75" t="str">
            <v>8.10</v>
          </cell>
          <cell r="D75" t="str">
            <v>Capacity</v>
          </cell>
          <cell r="F75">
            <v>1</v>
          </cell>
        </row>
        <row r="76">
          <cell r="C76" t="str">
            <v>8.10</v>
          </cell>
          <cell r="D76" t="str">
            <v>Finance</v>
          </cell>
          <cell r="F76">
            <v>1</v>
          </cell>
        </row>
        <row r="77">
          <cell r="C77" t="str">
            <v>8.a</v>
          </cell>
          <cell r="D77"/>
          <cell r="F77"/>
        </row>
        <row r="78">
          <cell r="C78" t="str">
            <v>8.b</v>
          </cell>
          <cell r="D78"/>
          <cell r="F78"/>
        </row>
        <row r="79">
          <cell r="C79" t="str">
            <v>9.1</v>
          </cell>
          <cell r="D79" t="str">
            <v xml:space="preserve">Pricing </v>
          </cell>
          <cell r="F79">
            <v>-1</v>
          </cell>
        </row>
        <row r="80">
          <cell r="C80" t="str">
            <v>9.2</v>
          </cell>
          <cell r="D80" t="str">
            <v xml:space="preserve">Pricing </v>
          </cell>
          <cell r="F80">
            <v>-1</v>
          </cell>
        </row>
        <row r="81">
          <cell r="C81" t="str">
            <v>9.3</v>
          </cell>
          <cell r="D81" t="str">
            <v>Finance</v>
          </cell>
          <cell r="F81">
            <v>1</v>
          </cell>
        </row>
        <row r="82">
          <cell r="C82" t="str">
            <v>9.4</v>
          </cell>
          <cell r="D82"/>
          <cell r="F82"/>
        </row>
        <row r="83">
          <cell r="C83" t="str">
            <v>9.5</v>
          </cell>
          <cell r="D83" t="str">
            <v xml:space="preserve">Innovation </v>
          </cell>
          <cell r="F83">
            <v>1</v>
          </cell>
        </row>
        <row r="84">
          <cell r="C84" t="str">
            <v>9.a</v>
          </cell>
          <cell r="D84"/>
          <cell r="F84"/>
        </row>
        <row r="85">
          <cell r="C85" t="str">
            <v>9.b</v>
          </cell>
          <cell r="D85" t="str">
            <v xml:space="preserve">Innovation </v>
          </cell>
          <cell r="F85">
            <v>1</v>
          </cell>
        </row>
        <row r="86">
          <cell r="C86" t="str">
            <v>9.c</v>
          </cell>
          <cell r="D86"/>
          <cell r="F86"/>
        </row>
        <row r="87">
          <cell r="C87" t="str">
            <v>10.1</v>
          </cell>
          <cell r="D87" t="str">
            <v xml:space="preserve">Pricing </v>
          </cell>
          <cell r="F87">
            <v>-1</v>
          </cell>
        </row>
        <row r="88">
          <cell r="C88" t="str">
            <v>10.2</v>
          </cell>
          <cell r="D88"/>
          <cell r="F88"/>
        </row>
        <row r="89">
          <cell r="C89" t="str">
            <v>10.3</v>
          </cell>
          <cell r="D89"/>
          <cell r="F89"/>
        </row>
        <row r="90">
          <cell r="C90" t="str">
            <v>10.4</v>
          </cell>
          <cell r="D90"/>
          <cell r="F90"/>
        </row>
        <row r="91">
          <cell r="C91" t="str">
            <v>10.5</v>
          </cell>
          <cell r="D91"/>
          <cell r="F91"/>
        </row>
        <row r="92">
          <cell r="C92" t="str">
            <v>10.6</v>
          </cell>
          <cell r="D92"/>
          <cell r="F92"/>
        </row>
        <row r="93">
          <cell r="C93" t="str">
            <v>10.7</v>
          </cell>
          <cell r="D93"/>
          <cell r="F93"/>
        </row>
        <row r="94">
          <cell r="C94" t="str">
            <v>10.a</v>
          </cell>
          <cell r="D94"/>
          <cell r="F94"/>
        </row>
        <row r="95">
          <cell r="C95" t="str">
            <v>10.b</v>
          </cell>
          <cell r="D95"/>
          <cell r="F95"/>
        </row>
        <row r="96">
          <cell r="C96" t="str">
            <v>10.c</v>
          </cell>
          <cell r="D96"/>
          <cell r="F96"/>
        </row>
        <row r="97">
          <cell r="C97" t="str">
            <v>11.1</v>
          </cell>
          <cell r="D97" t="str">
            <v xml:space="preserve">Pricing </v>
          </cell>
          <cell r="F97">
            <v>-1</v>
          </cell>
        </row>
        <row r="98">
          <cell r="C98" t="str">
            <v>11.2</v>
          </cell>
          <cell r="D98" t="str">
            <v xml:space="preserve">Pricing </v>
          </cell>
          <cell r="F98">
            <v>-1</v>
          </cell>
        </row>
        <row r="99">
          <cell r="C99" t="str">
            <v>11.3</v>
          </cell>
          <cell r="D99" t="str">
            <v>Capacity</v>
          </cell>
          <cell r="F99">
            <v>1</v>
          </cell>
        </row>
        <row r="100">
          <cell r="C100" t="str">
            <v>11.4</v>
          </cell>
          <cell r="D100"/>
          <cell r="F100"/>
        </row>
        <row r="101">
          <cell r="C101" t="str">
            <v>11.5</v>
          </cell>
          <cell r="D101"/>
          <cell r="F101"/>
        </row>
        <row r="102">
          <cell r="C102" t="str">
            <v>11.6</v>
          </cell>
          <cell r="D102"/>
          <cell r="F102"/>
        </row>
        <row r="103">
          <cell r="C103" t="str">
            <v>11.7</v>
          </cell>
          <cell r="D103"/>
          <cell r="F103"/>
        </row>
        <row r="104">
          <cell r="C104" t="str">
            <v>11.a</v>
          </cell>
          <cell r="D104"/>
          <cell r="F104"/>
        </row>
        <row r="105">
          <cell r="C105" t="str">
            <v>11.b</v>
          </cell>
          <cell r="D105"/>
          <cell r="F105"/>
        </row>
        <row r="106">
          <cell r="C106" t="str">
            <v>11.c</v>
          </cell>
          <cell r="D106"/>
          <cell r="F106"/>
        </row>
        <row r="107">
          <cell r="C107" t="str">
            <v>12.1</v>
          </cell>
          <cell r="D107"/>
          <cell r="F107"/>
        </row>
        <row r="108">
          <cell r="C108" t="str">
            <v>12.2</v>
          </cell>
          <cell r="D108"/>
          <cell r="F108"/>
        </row>
        <row r="109">
          <cell r="C109" t="str">
            <v>12.3</v>
          </cell>
          <cell r="D109"/>
          <cell r="F109"/>
        </row>
        <row r="110">
          <cell r="C110" t="str">
            <v>12.4</v>
          </cell>
          <cell r="D110"/>
          <cell r="F110"/>
        </row>
        <row r="111">
          <cell r="C111" t="str">
            <v>12.5</v>
          </cell>
          <cell r="D111"/>
          <cell r="F111"/>
        </row>
        <row r="112">
          <cell r="C112" t="str">
            <v>12.6</v>
          </cell>
          <cell r="D112" t="str">
            <v>Awareness</v>
          </cell>
          <cell r="F112">
            <v>1</v>
          </cell>
        </row>
        <row r="113">
          <cell r="C113" t="str">
            <v>12.7</v>
          </cell>
          <cell r="D113"/>
          <cell r="F113"/>
        </row>
        <row r="114">
          <cell r="C114" t="str">
            <v>12.8</v>
          </cell>
          <cell r="D114" t="str">
            <v>Awareness</v>
          </cell>
          <cell r="F114">
            <v>1</v>
          </cell>
        </row>
        <row r="115">
          <cell r="C115" t="str">
            <v>12.a</v>
          </cell>
          <cell r="D115"/>
          <cell r="F115"/>
        </row>
        <row r="116">
          <cell r="C116" t="str">
            <v>12.b</v>
          </cell>
          <cell r="D116"/>
          <cell r="F116"/>
        </row>
        <row r="117">
          <cell r="C117" t="str">
            <v>12.c</v>
          </cell>
          <cell r="D117" t="str">
            <v xml:space="preserve">Pricing </v>
          </cell>
          <cell r="F117">
            <v>1</v>
          </cell>
        </row>
        <row r="118">
          <cell r="C118" t="str">
            <v>13.1</v>
          </cell>
          <cell r="D118"/>
          <cell r="F118"/>
        </row>
        <row r="119">
          <cell r="C119" t="str">
            <v>13.2</v>
          </cell>
          <cell r="D119"/>
          <cell r="F119"/>
        </row>
        <row r="120">
          <cell r="C120" t="str">
            <v>13.3</v>
          </cell>
          <cell r="D120" t="str">
            <v>Awareness</v>
          </cell>
          <cell r="F120">
            <v>1</v>
          </cell>
        </row>
        <row r="121">
          <cell r="C121" t="str">
            <v>13.3</v>
          </cell>
          <cell r="D121" t="str">
            <v>Capacity</v>
          </cell>
          <cell r="F121">
            <v>1</v>
          </cell>
        </row>
        <row r="122">
          <cell r="C122" t="str">
            <v>13.a</v>
          </cell>
          <cell r="D122"/>
          <cell r="F122"/>
        </row>
        <row r="123">
          <cell r="C123" t="str">
            <v>13.b</v>
          </cell>
          <cell r="D123"/>
          <cell r="F123"/>
        </row>
        <row r="124">
          <cell r="C124" t="str">
            <v>14.1</v>
          </cell>
          <cell r="D124"/>
          <cell r="F124"/>
        </row>
        <row r="125">
          <cell r="C125" t="str">
            <v>14.2</v>
          </cell>
          <cell r="D125"/>
          <cell r="F125"/>
        </row>
        <row r="126">
          <cell r="C126" t="str">
            <v>14.3</v>
          </cell>
          <cell r="D126"/>
          <cell r="F126"/>
        </row>
        <row r="127">
          <cell r="C127" t="str">
            <v>14.4</v>
          </cell>
          <cell r="D127"/>
          <cell r="F127"/>
        </row>
        <row r="128">
          <cell r="C128" t="str">
            <v>14.5</v>
          </cell>
          <cell r="D128"/>
          <cell r="F128"/>
        </row>
        <row r="129">
          <cell r="C129" t="str">
            <v>14.6</v>
          </cell>
          <cell r="D129"/>
          <cell r="F129"/>
        </row>
        <row r="130">
          <cell r="C130" t="str">
            <v>14.7</v>
          </cell>
          <cell r="D130"/>
          <cell r="F130"/>
        </row>
        <row r="131">
          <cell r="C131" t="str">
            <v>14.a</v>
          </cell>
          <cell r="D131"/>
          <cell r="F131"/>
        </row>
        <row r="132">
          <cell r="C132" t="str">
            <v>14/b</v>
          </cell>
          <cell r="D132"/>
          <cell r="F132"/>
        </row>
        <row r="133">
          <cell r="C133" t="str">
            <v>14/c</v>
          </cell>
          <cell r="D133"/>
          <cell r="F133"/>
        </row>
        <row r="134">
          <cell r="C134" t="str">
            <v>15.1</v>
          </cell>
          <cell r="D134"/>
          <cell r="F134"/>
        </row>
        <row r="135">
          <cell r="C135" t="str">
            <v>15.2</v>
          </cell>
          <cell r="D135"/>
          <cell r="F135"/>
        </row>
        <row r="136">
          <cell r="C136" t="str">
            <v>15.3</v>
          </cell>
          <cell r="D136"/>
          <cell r="F136"/>
        </row>
        <row r="137">
          <cell r="C137" t="str">
            <v>15.4</v>
          </cell>
          <cell r="D137"/>
          <cell r="F137"/>
        </row>
        <row r="138">
          <cell r="C138" t="str">
            <v>15.5</v>
          </cell>
          <cell r="D138"/>
          <cell r="F138"/>
        </row>
        <row r="139">
          <cell r="C139" t="str">
            <v>15.6</v>
          </cell>
          <cell r="D139"/>
          <cell r="F139"/>
        </row>
        <row r="140">
          <cell r="C140" t="str">
            <v>15.7</v>
          </cell>
          <cell r="D140"/>
          <cell r="F140"/>
        </row>
        <row r="141">
          <cell r="C141" t="str">
            <v>15.8</v>
          </cell>
          <cell r="D141"/>
          <cell r="F141"/>
        </row>
        <row r="142">
          <cell r="C142" t="str">
            <v>15.9</v>
          </cell>
          <cell r="D142"/>
          <cell r="F142"/>
        </row>
        <row r="143">
          <cell r="C143" t="str">
            <v>15.a</v>
          </cell>
          <cell r="D143"/>
          <cell r="F143"/>
        </row>
        <row r="144">
          <cell r="C144" t="str">
            <v>15.b</v>
          </cell>
          <cell r="D144"/>
          <cell r="F144"/>
        </row>
        <row r="145">
          <cell r="C145" t="str">
            <v>15.c</v>
          </cell>
          <cell r="D145"/>
          <cell r="F145"/>
        </row>
        <row r="146">
          <cell r="C146" t="str">
            <v>16.1</v>
          </cell>
          <cell r="D146"/>
          <cell r="F146"/>
        </row>
        <row r="147">
          <cell r="C147" t="str">
            <v>16.2</v>
          </cell>
          <cell r="D147"/>
          <cell r="F147"/>
        </row>
        <row r="148">
          <cell r="C148" t="str">
            <v>16.3</v>
          </cell>
          <cell r="D148"/>
          <cell r="F148"/>
        </row>
        <row r="149">
          <cell r="C149" t="str">
            <v>16.4</v>
          </cell>
          <cell r="D149"/>
          <cell r="F149"/>
        </row>
        <row r="150">
          <cell r="C150" t="str">
            <v>16.5</v>
          </cell>
          <cell r="D150"/>
          <cell r="F150"/>
        </row>
        <row r="151">
          <cell r="C151" t="str">
            <v>16.6</v>
          </cell>
          <cell r="D151" t="str">
            <v>Capacity</v>
          </cell>
          <cell r="F151">
            <v>1</v>
          </cell>
        </row>
        <row r="152">
          <cell r="C152" t="str">
            <v>16.7</v>
          </cell>
          <cell r="D152"/>
          <cell r="F152"/>
        </row>
        <row r="153">
          <cell r="C153" t="str">
            <v>16.8</v>
          </cell>
          <cell r="D153"/>
          <cell r="F153"/>
        </row>
        <row r="154">
          <cell r="C154" t="str">
            <v>16.9</v>
          </cell>
          <cell r="D154"/>
          <cell r="F154"/>
        </row>
        <row r="155">
          <cell r="C155" t="str">
            <v>16.10</v>
          </cell>
          <cell r="D155"/>
          <cell r="F155"/>
        </row>
        <row r="156">
          <cell r="C156" t="str">
            <v>16.a</v>
          </cell>
          <cell r="D156"/>
          <cell r="F156"/>
        </row>
        <row r="157">
          <cell r="C157" t="str">
            <v>16.b</v>
          </cell>
          <cell r="D157"/>
          <cell r="F157"/>
        </row>
        <row r="158">
          <cell r="C158" t="str">
            <v>17.1</v>
          </cell>
          <cell r="D158"/>
          <cell r="F158"/>
        </row>
        <row r="159">
          <cell r="C159" t="str">
            <v>17.2</v>
          </cell>
          <cell r="D159"/>
          <cell r="F159"/>
        </row>
        <row r="160">
          <cell r="C160" t="str">
            <v>17.3</v>
          </cell>
          <cell r="D160"/>
          <cell r="F160"/>
        </row>
        <row r="161">
          <cell r="C161" t="str">
            <v>17.4</v>
          </cell>
          <cell r="D161"/>
          <cell r="F161"/>
        </row>
        <row r="162">
          <cell r="C162" t="str">
            <v>17.5</v>
          </cell>
          <cell r="D162"/>
          <cell r="F162"/>
        </row>
        <row r="163">
          <cell r="C163" t="str">
            <v>17.6</v>
          </cell>
          <cell r="D163"/>
          <cell r="F163"/>
        </row>
        <row r="164">
          <cell r="C164" t="str">
            <v>17.7</v>
          </cell>
          <cell r="D164"/>
          <cell r="F164"/>
        </row>
        <row r="165">
          <cell r="C165" t="str">
            <v>17.8</v>
          </cell>
          <cell r="D165"/>
          <cell r="F165"/>
        </row>
        <row r="166">
          <cell r="C166" t="str">
            <v>17.9</v>
          </cell>
          <cell r="D166"/>
          <cell r="F166"/>
        </row>
        <row r="167">
          <cell r="C167" t="str">
            <v>17.10</v>
          </cell>
          <cell r="D167"/>
          <cell r="F167"/>
        </row>
        <row r="168">
          <cell r="C168" t="str">
            <v>17.11</v>
          </cell>
          <cell r="D168"/>
          <cell r="F168"/>
        </row>
        <row r="169">
          <cell r="C169" t="str">
            <v>17.12</v>
          </cell>
          <cell r="D169"/>
          <cell r="F169"/>
        </row>
        <row r="170">
          <cell r="C170" t="str">
            <v>17.13</v>
          </cell>
          <cell r="D170"/>
          <cell r="F170"/>
        </row>
        <row r="171">
          <cell r="C171" t="str">
            <v>17.14</v>
          </cell>
          <cell r="D171"/>
          <cell r="F171"/>
        </row>
        <row r="172">
          <cell r="C172" t="str">
            <v>17.15</v>
          </cell>
          <cell r="D172"/>
          <cell r="F172"/>
        </row>
        <row r="173">
          <cell r="C173" t="str">
            <v>17.16</v>
          </cell>
          <cell r="D173"/>
          <cell r="F173"/>
        </row>
        <row r="174">
          <cell r="C174" t="str">
            <v>17.17</v>
          </cell>
          <cell r="D174"/>
          <cell r="F174"/>
        </row>
        <row r="175">
          <cell r="C175" t="str">
            <v>17.18</v>
          </cell>
          <cell r="D175"/>
          <cell r="F175"/>
        </row>
        <row r="176">
          <cell r="C176" t="str">
            <v>17.19</v>
          </cell>
          <cell r="D176"/>
          <cell r="F176"/>
        </row>
      </sheetData>
      <sheetData sheetId="4">
        <row r="5">
          <cell r="C5" t="str">
            <v>1.1</v>
          </cell>
          <cell r="D5"/>
          <cell r="F5"/>
        </row>
        <row r="6">
          <cell r="C6" t="str">
            <v>1.2</v>
          </cell>
          <cell r="D6"/>
          <cell r="F6"/>
        </row>
        <row r="7">
          <cell r="C7" t="str">
            <v>1.3</v>
          </cell>
          <cell r="D7"/>
          <cell r="F7"/>
        </row>
        <row r="8">
          <cell r="C8" t="str">
            <v>1.4</v>
          </cell>
          <cell r="D8" t="str">
            <v>Reduce emissions intensity</v>
          </cell>
          <cell r="F8">
            <v>-1</v>
          </cell>
        </row>
        <row r="9">
          <cell r="C9" t="str">
            <v>1.4</v>
          </cell>
          <cell r="D9" t="str">
            <v>Reduce emissions intensity</v>
          </cell>
          <cell r="F9">
            <v>-1</v>
          </cell>
        </row>
        <row r="10">
          <cell r="C10" t="str">
            <v>1.4</v>
          </cell>
          <cell r="D10" t="str">
            <v>Reduce emissions intensity</v>
          </cell>
          <cell r="F10">
            <v>1</v>
          </cell>
        </row>
        <row r="11">
          <cell r="C11" t="str">
            <v>1.5</v>
          </cell>
          <cell r="D11"/>
          <cell r="F11"/>
        </row>
        <row r="12">
          <cell r="C12" t="str">
            <v>1.a</v>
          </cell>
          <cell r="D12"/>
          <cell r="F12"/>
        </row>
        <row r="13">
          <cell r="C13" t="str">
            <v>1.b</v>
          </cell>
          <cell r="D13"/>
          <cell r="F13"/>
        </row>
        <row r="14">
          <cell r="C14" t="str">
            <v>2.1</v>
          </cell>
          <cell r="D14" t="str">
            <v>Reduce emissions intensity</v>
          </cell>
          <cell r="F14">
            <v>-1</v>
          </cell>
        </row>
        <row r="15">
          <cell r="C15" t="str">
            <v>2.2</v>
          </cell>
          <cell r="D15"/>
          <cell r="F15"/>
        </row>
        <row r="16">
          <cell r="C16" t="str">
            <v>2.3</v>
          </cell>
          <cell r="D16" t="str">
            <v>Reduce emissions intensity</v>
          </cell>
          <cell r="F16">
            <v>1</v>
          </cell>
        </row>
        <row r="17">
          <cell r="C17" t="str">
            <v>2.3</v>
          </cell>
          <cell r="D17" t="str">
            <v>Reduce emissions intensity</v>
          </cell>
          <cell r="F17">
            <v>1</v>
          </cell>
        </row>
        <row r="18">
          <cell r="C18" t="str">
            <v>2.3</v>
          </cell>
          <cell r="D18" t="str">
            <v>Reduce emissions intensity</v>
          </cell>
          <cell r="F18">
            <v>-1</v>
          </cell>
        </row>
        <row r="19">
          <cell r="C19" t="str">
            <v>2.4</v>
          </cell>
          <cell r="D19" t="str">
            <v>Increase energy efficiency</v>
          </cell>
          <cell r="F19">
            <v>1</v>
          </cell>
        </row>
        <row r="20">
          <cell r="C20" t="str">
            <v>2.4</v>
          </cell>
          <cell r="D20" t="str">
            <v>Reduce emissions intensity</v>
          </cell>
          <cell r="F20">
            <v>-1</v>
          </cell>
        </row>
        <row r="21">
          <cell r="C21" t="str">
            <v>2.4</v>
          </cell>
          <cell r="D21" t="str">
            <v>Reduce emissions intensity</v>
          </cell>
          <cell r="F21">
            <v>-1</v>
          </cell>
        </row>
        <row r="22">
          <cell r="C22" t="str">
            <v>2.4</v>
          </cell>
          <cell r="D22" t="str">
            <v>Reduce emissions intensity</v>
          </cell>
          <cell r="F22">
            <v>1</v>
          </cell>
        </row>
        <row r="23">
          <cell r="C23" t="str">
            <v>2.5</v>
          </cell>
          <cell r="D23"/>
          <cell r="F23"/>
        </row>
        <row r="24">
          <cell r="C24" t="str">
            <v>2.a</v>
          </cell>
          <cell r="D24" t="str">
            <v>Reduce emissions intensity</v>
          </cell>
          <cell r="F24">
            <v>1</v>
          </cell>
        </row>
        <row r="25">
          <cell r="C25" t="str">
            <v>2.b</v>
          </cell>
          <cell r="D25"/>
          <cell r="F25"/>
        </row>
        <row r="26">
          <cell r="C26" t="str">
            <v>2.c</v>
          </cell>
          <cell r="D26"/>
          <cell r="F26"/>
        </row>
        <row r="27">
          <cell r="C27" t="str">
            <v>3.1</v>
          </cell>
          <cell r="D27"/>
          <cell r="F27"/>
        </row>
        <row r="28">
          <cell r="C28" t="str">
            <v>3.2</v>
          </cell>
          <cell r="D28"/>
          <cell r="F28"/>
        </row>
        <row r="29">
          <cell r="C29" t="str">
            <v>3.3</v>
          </cell>
          <cell r="D29"/>
          <cell r="F29"/>
        </row>
        <row r="30">
          <cell r="C30" t="str">
            <v>3.4</v>
          </cell>
          <cell r="D30" t="str">
            <v>Increase energy efficiency</v>
          </cell>
          <cell r="F30">
            <v>1</v>
          </cell>
        </row>
        <row r="31">
          <cell r="C31" t="str">
            <v>3.4</v>
          </cell>
          <cell r="D31" t="str">
            <v>Reduce emissions intensity</v>
          </cell>
          <cell r="F31">
            <v>-1</v>
          </cell>
        </row>
        <row r="32">
          <cell r="C32" t="str">
            <v>3.4</v>
          </cell>
          <cell r="D32" t="str">
            <v>Reduce emissions intensity</v>
          </cell>
          <cell r="F32">
            <v>1</v>
          </cell>
        </row>
        <row r="33">
          <cell r="C33" t="str">
            <v>3.5</v>
          </cell>
          <cell r="D33"/>
          <cell r="F33"/>
        </row>
        <row r="34">
          <cell r="C34" t="str">
            <v>3.6</v>
          </cell>
          <cell r="D34"/>
          <cell r="F34"/>
        </row>
        <row r="35">
          <cell r="C35" t="str">
            <v>3.7</v>
          </cell>
          <cell r="D35"/>
          <cell r="F35"/>
        </row>
        <row r="36">
          <cell r="C36" t="str">
            <v>3.8</v>
          </cell>
          <cell r="D36"/>
          <cell r="F36"/>
        </row>
        <row r="37">
          <cell r="C37" t="str">
            <v>3.9</v>
          </cell>
          <cell r="D37" t="str">
            <v>Reduce emissions intensity</v>
          </cell>
          <cell r="F37">
            <v>1</v>
          </cell>
        </row>
        <row r="38">
          <cell r="C38" t="str">
            <v>3.9</v>
          </cell>
          <cell r="D38" t="str">
            <v>Reduce emissions intensity</v>
          </cell>
          <cell r="F38">
            <v>-1</v>
          </cell>
        </row>
        <row r="39">
          <cell r="C39" t="str">
            <v>3.9</v>
          </cell>
          <cell r="D39" t="str">
            <v>Increase energy efficiency</v>
          </cell>
          <cell r="F39">
            <v>1</v>
          </cell>
        </row>
        <row r="40">
          <cell r="C40" t="str">
            <v>3.a</v>
          </cell>
          <cell r="D40"/>
          <cell r="F40"/>
        </row>
        <row r="41">
          <cell r="C41" t="str">
            <v>3.b</v>
          </cell>
          <cell r="D41"/>
          <cell r="F41"/>
        </row>
        <row r="42">
          <cell r="C42" t="str">
            <v>3.c</v>
          </cell>
          <cell r="D42"/>
          <cell r="F42"/>
        </row>
        <row r="43">
          <cell r="C43" t="str">
            <v>3.d</v>
          </cell>
          <cell r="D43"/>
          <cell r="F43"/>
        </row>
        <row r="44">
          <cell r="C44" t="str">
            <v>4.1</v>
          </cell>
          <cell r="D44"/>
          <cell r="F44"/>
        </row>
        <row r="45">
          <cell r="C45" t="str">
            <v>4.2</v>
          </cell>
          <cell r="D45" t="str">
            <v>Reduce emissions intensity</v>
          </cell>
          <cell r="F45">
            <v>1</v>
          </cell>
        </row>
        <row r="46">
          <cell r="C46" t="str">
            <v>4.3</v>
          </cell>
          <cell r="D46"/>
          <cell r="F46"/>
        </row>
        <row r="47">
          <cell r="C47" t="str">
            <v>4.4</v>
          </cell>
          <cell r="D47"/>
          <cell r="F47"/>
        </row>
        <row r="48">
          <cell r="C48" t="str">
            <v>4.5</v>
          </cell>
          <cell r="D48"/>
          <cell r="F48"/>
        </row>
        <row r="49">
          <cell r="C49" t="str">
            <v>4.6</v>
          </cell>
          <cell r="D49"/>
          <cell r="F49"/>
        </row>
        <row r="50">
          <cell r="C50" t="str">
            <v>4.7</v>
          </cell>
          <cell r="D50"/>
          <cell r="F50"/>
        </row>
        <row r="51">
          <cell r="C51" t="str">
            <v>4.a</v>
          </cell>
          <cell r="D51"/>
          <cell r="F51"/>
        </row>
        <row r="52">
          <cell r="C52" t="str">
            <v>4.b</v>
          </cell>
          <cell r="D52"/>
          <cell r="F52"/>
        </row>
        <row r="53">
          <cell r="C53" t="str">
            <v>4.c</v>
          </cell>
          <cell r="D53"/>
          <cell r="F53"/>
        </row>
        <row r="54">
          <cell r="C54" t="str">
            <v>5.1</v>
          </cell>
          <cell r="D54"/>
          <cell r="F54"/>
        </row>
        <row r="55">
          <cell r="C55" t="str">
            <v>5.2</v>
          </cell>
          <cell r="D55"/>
          <cell r="F55"/>
        </row>
        <row r="56">
          <cell r="C56" t="str">
            <v>5.3</v>
          </cell>
          <cell r="D56"/>
          <cell r="F56"/>
        </row>
        <row r="57">
          <cell r="C57" t="str">
            <v>5.4</v>
          </cell>
          <cell r="D57"/>
          <cell r="F57"/>
        </row>
        <row r="58">
          <cell r="C58" t="str">
            <v>5.5</v>
          </cell>
          <cell r="D58" t="str">
            <v>Reduce emissions intensity</v>
          </cell>
          <cell r="F58">
            <v>1</v>
          </cell>
        </row>
        <row r="59">
          <cell r="C59" t="str">
            <v>5.6</v>
          </cell>
          <cell r="D59"/>
          <cell r="F59"/>
        </row>
        <row r="60">
          <cell r="C60" t="str">
            <v>5.a</v>
          </cell>
          <cell r="D60"/>
          <cell r="F60"/>
        </row>
        <row r="61">
          <cell r="C61" t="str">
            <v>5.b</v>
          </cell>
          <cell r="D61"/>
          <cell r="F61"/>
        </row>
        <row r="62">
          <cell r="C62" t="str">
            <v>5.c</v>
          </cell>
          <cell r="D62"/>
          <cell r="F62"/>
        </row>
        <row r="63">
          <cell r="C63" t="str">
            <v>6.1</v>
          </cell>
          <cell r="D63" t="str">
            <v>Reduce emissions intensity</v>
          </cell>
          <cell r="F63">
            <v>-1</v>
          </cell>
        </row>
        <row r="64">
          <cell r="C64" t="str">
            <v>6.2</v>
          </cell>
          <cell r="D64"/>
          <cell r="F64"/>
        </row>
        <row r="65">
          <cell r="C65" t="str">
            <v>6.3</v>
          </cell>
          <cell r="D65" t="str">
            <v>Increase energy efficiency</v>
          </cell>
          <cell r="F65">
            <v>1</v>
          </cell>
        </row>
        <row r="66">
          <cell r="C66" t="str">
            <v>6.3</v>
          </cell>
          <cell r="D66" t="str">
            <v>Reduce emissions intensity</v>
          </cell>
          <cell r="F66">
            <v>-1</v>
          </cell>
        </row>
        <row r="67">
          <cell r="C67" t="str">
            <v>6.3</v>
          </cell>
          <cell r="D67" t="str">
            <v>Reduce emissions intensity</v>
          </cell>
          <cell r="F67">
            <v>1</v>
          </cell>
        </row>
        <row r="68">
          <cell r="C68" t="str">
            <v>6.3</v>
          </cell>
          <cell r="D68" t="str">
            <v>Reduce emissions intensity</v>
          </cell>
          <cell r="F68">
            <v>-1</v>
          </cell>
        </row>
        <row r="69">
          <cell r="C69" t="str">
            <v>6.4</v>
          </cell>
          <cell r="D69" t="str">
            <v>Increase energy efficiency</v>
          </cell>
          <cell r="F69">
            <v>1</v>
          </cell>
        </row>
        <row r="70">
          <cell r="C70" t="str">
            <v>6.4</v>
          </cell>
          <cell r="D70" t="str">
            <v>Reduce emissions intensity</v>
          </cell>
          <cell r="F70">
            <v>-1</v>
          </cell>
        </row>
        <row r="71">
          <cell r="C71" t="str">
            <v>6.4</v>
          </cell>
          <cell r="D71" t="str">
            <v>Reduce emissions intensity</v>
          </cell>
          <cell r="F71">
            <v>-1</v>
          </cell>
        </row>
        <row r="72">
          <cell r="C72" t="str">
            <v>6.4</v>
          </cell>
          <cell r="D72" t="str">
            <v>Reduce emissions intensity</v>
          </cell>
          <cell r="F72">
            <v>1</v>
          </cell>
        </row>
        <row r="73">
          <cell r="C73" t="str">
            <v>6.5</v>
          </cell>
          <cell r="D73"/>
          <cell r="F73"/>
        </row>
        <row r="74">
          <cell r="C74" t="str">
            <v>6.6</v>
          </cell>
          <cell r="D74" t="str">
            <v>Reduce emissions intensity</v>
          </cell>
          <cell r="F74">
            <v>-1</v>
          </cell>
        </row>
        <row r="75">
          <cell r="C75" t="str">
            <v>6.6</v>
          </cell>
          <cell r="D75" t="str">
            <v>Reduce emissions intensity</v>
          </cell>
          <cell r="F75">
            <v>1</v>
          </cell>
        </row>
        <row r="76">
          <cell r="C76" t="str">
            <v>6.6</v>
          </cell>
          <cell r="D76" t="str">
            <v>Reduce emissions intensity</v>
          </cell>
          <cell r="F76">
            <v>1</v>
          </cell>
        </row>
        <row r="77">
          <cell r="C77" t="str">
            <v>6.6</v>
          </cell>
          <cell r="D77" t="str">
            <v>Reduce emissions intensity</v>
          </cell>
          <cell r="F77">
            <v>-1</v>
          </cell>
        </row>
        <row r="78">
          <cell r="C78" t="str">
            <v>6.a</v>
          </cell>
          <cell r="D78"/>
          <cell r="F78"/>
        </row>
        <row r="79">
          <cell r="C79" t="str">
            <v>6.b</v>
          </cell>
          <cell r="D79"/>
          <cell r="F79"/>
        </row>
        <row r="80">
          <cell r="C80" t="str">
            <v>7.1</v>
          </cell>
          <cell r="D80" t="str">
            <v>Increase energy efficiency</v>
          </cell>
          <cell r="F80">
            <v>1</v>
          </cell>
        </row>
        <row r="81">
          <cell r="C81" t="str">
            <v>7.1</v>
          </cell>
          <cell r="D81" t="str">
            <v>Reduce emissions intensity</v>
          </cell>
          <cell r="F81">
            <v>1</v>
          </cell>
        </row>
        <row r="82">
          <cell r="C82" t="str">
            <v>7.1</v>
          </cell>
          <cell r="D82" t="str">
            <v>Reduce emissions intensity</v>
          </cell>
          <cell r="F82">
            <v>1</v>
          </cell>
        </row>
        <row r="83">
          <cell r="C83" t="str">
            <v>7.1</v>
          </cell>
          <cell r="D83" t="str">
            <v>Reduce emissions intensity</v>
          </cell>
          <cell r="F83">
            <v>-1</v>
          </cell>
        </row>
        <row r="84">
          <cell r="C84" t="str">
            <v>7.2</v>
          </cell>
          <cell r="D84" t="str">
            <v>Reduce emissions intensity</v>
          </cell>
          <cell r="F84">
            <v>1</v>
          </cell>
        </row>
        <row r="85">
          <cell r="C85" t="str">
            <v>7.3</v>
          </cell>
          <cell r="D85" t="str">
            <v>Increase energy efficiency</v>
          </cell>
          <cell r="F85">
            <v>1</v>
          </cell>
        </row>
        <row r="86">
          <cell r="C86" t="str">
            <v>7.a</v>
          </cell>
          <cell r="D86"/>
          <cell r="F86"/>
        </row>
        <row r="87">
          <cell r="C87" t="str">
            <v>7.b</v>
          </cell>
          <cell r="D87" t="str">
            <v>Increase energy efficiency</v>
          </cell>
          <cell r="F87">
            <v>1</v>
          </cell>
        </row>
        <row r="88">
          <cell r="C88" t="str">
            <v>7.b</v>
          </cell>
          <cell r="D88" t="str">
            <v>Reduce emissions intensity</v>
          </cell>
          <cell r="F88">
            <v>1</v>
          </cell>
        </row>
        <row r="89">
          <cell r="C89" t="str">
            <v>8.1</v>
          </cell>
          <cell r="D89" t="str">
            <v>Reduce emissions intensity</v>
          </cell>
          <cell r="F89">
            <v>-1</v>
          </cell>
        </row>
        <row r="90">
          <cell r="C90" t="str">
            <v>8.1</v>
          </cell>
          <cell r="D90" t="str">
            <v>Reduce emissions intensity</v>
          </cell>
          <cell r="F90">
            <v>1</v>
          </cell>
        </row>
        <row r="91">
          <cell r="C91" t="str">
            <v>8.1</v>
          </cell>
          <cell r="D91" t="str">
            <v>Reduce emissions intensity</v>
          </cell>
          <cell r="F91">
            <v>1</v>
          </cell>
        </row>
        <row r="92">
          <cell r="C92" t="str">
            <v>8.2</v>
          </cell>
          <cell r="D92" t="str">
            <v>Increase energy efficiency</v>
          </cell>
          <cell r="F92">
            <v>1</v>
          </cell>
        </row>
        <row r="93">
          <cell r="C93" t="str">
            <v>8.2</v>
          </cell>
          <cell r="D93" t="str">
            <v>Reduce emissions intensity</v>
          </cell>
          <cell r="F93">
            <v>1</v>
          </cell>
        </row>
        <row r="94">
          <cell r="C94" t="str">
            <v>8.2</v>
          </cell>
          <cell r="D94" t="str">
            <v>Reduce emissions intensity</v>
          </cell>
          <cell r="F94">
            <v>-1</v>
          </cell>
        </row>
        <row r="95">
          <cell r="C95" t="str">
            <v>8.2</v>
          </cell>
          <cell r="D95" t="str">
            <v>Reduce emissions intensity</v>
          </cell>
          <cell r="F95">
            <v>1</v>
          </cell>
        </row>
        <row r="96">
          <cell r="C96" t="str">
            <v>8.3</v>
          </cell>
          <cell r="D96" t="str">
            <v>Increase energy efficiency</v>
          </cell>
          <cell r="F96">
            <v>1</v>
          </cell>
        </row>
        <row r="97">
          <cell r="C97" t="str">
            <v>8.3</v>
          </cell>
          <cell r="D97" t="str">
            <v>Reduce emissions intensity</v>
          </cell>
          <cell r="F97">
            <v>1</v>
          </cell>
        </row>
        <row r="98">
          <cell r="C98" t="str">
            <v>8.3</v>
          </cell>
          <cell r="D98" t="str">
            <v>Reduce emissions intensity</v>
          </cell>
          <cell r="F98">
            <v>-1</v>
          </cell>
        </row>
        <row r="99">
          <cell r="C99" t="str">
            <v>8.3</v>
          </cell>
          <cell r="D99" t="str">
            <v>Reduce emissions intensity</v>
          </cell>
          <cell r="F99">
            <v>1</v>
          </cell>
        </row>
        <row r="100">
          <cell r="C100" t="str">
            <v>8.4</v>
          </cell>
          <cell r="D100" t="str">
            <v>Increase energy efficiency</v>
          </cell>
          <cell r="F100">
            <v>1</v>
          </cell>
        </row>
        <row r="101">
          <cell r="C101" t="str">
            <v>8.4</v>
          </cell>
          <cell r="D101" t="str">
            <v>Reduce emissions intensity</v>
          </cell>
          <cell r="F101">
            <v>1</v>
          </cell>
        </row>
        <row r="102">
          <cell r="C102">
            <v>8.4</v>
          </cell>
          <cell r="D102" t="str">
            <v>Reduce emissions intensity</v>
          </cell>
          <cell r="F102">
            <v>-1</v>
          </cell>
        </row>
        <row r="103">
          <cell r="C103" t="str">
            <v>8.4</v>
          </cell>
          <cell r="D103" t="str">
            <v>Reduce emissions intensity</v>
          </cell>
          <cell r="F103">
            <v>1</v>
          </cell>
        </row>
        <row r="104">
          <cell r="C104" t="str">
            <v>8.5</v>
          </cell>
          <cell r="D104" t="str">
            <v>Increase energy efficiency</v>
          </cell>
          <cell r="F104">
            <v>1</v>
          </cell>
        </row>
        <row r="105">
          <cell r="C105" t="str">
            <v>8.5</v>
          </cell>
          <cell r="D105" t="str">
            <v>Reduce emissions intensity</v>
          </cell>
          <cell r="F105">
            <v>1</v>
          </cell>
        </row>
        <row r="106">
          <cell r="C106" t="str">
            <v>8.6</v>
          </cell>
          <cell r="D106"/>
          <cell r="F106"/>
        </row>
        <row r="107">
          <cell r="C107" t="str">
            <v>8.7</v>
          </cell>
          <cell r="D107"/>
          <cell r="F107"/>
        </row>
        <row r="108">
          <cell r="C108" t="str">
            <v>8.8</v>
          </cell>
          <cell r="D108" t="str">
            <v>Increase energy efficiency</v>
          </cell>
          <cell r="F108">
            <v>1</v>
          </cell>
        </row>
        <row r="109">
          <cell r="C109" t="str">
            <v>8.8</v>
          </cell>
          <cell r="D109" t="str">
            <v>Reduce emissions intensity</v>
          </cell>
          <cell r="F109">
            <v>-1</v>
          </cell>
        </row>
        <row r="110">
          <cell r="C110" t="str">
            <v>8.8</v>
          </cell>
          <cell r="D110" t="str">
            <v>Reduce emissions intensity</v>
          </cell>
          <cell r="F110">
            <v>1</v>
          </cell>
        </row>
        <row r="111">
          <cell r="C111" t="str">
            <v>8.9</v>
          </cell>
          <cell r="D111"/>
          <cell r="F111"/>
        </row>
        <row r="112">
          <cell r="C112" t="str">
            <v>8.10</v>
          </cell>
          <cell r="D112"/>
          <cell r="F112"/>
        </row>
        <row r="113">
          <cell r="C113" t="str">
            <v>8.a</v>
          </cell>
          <cell r="D113"/>
          <cell r="F113"/>
        </row>
        <row r="114">
          <cell r="C114" t="str">
            <v>8.b</v>
          </cell>
          <cell r="D114"/>
          <cell r="F114"/>
        </row>
        <row r="115">
          <cell r="C115" t="str">
            <v>9.1</v>
          </cell>
          <cell r="D115" t="str">
            <v>Increase energy efficiency</v>
          </cell>
          <cell r="F115">
            <v>1</v>
          </cell>
        </row>
        <row r="116">
          <cell r="C116" t="str">
            <v>9.1</v>
          </cell>
          <cell r="D116" t="str">
            <v>Reduce emissions intensity</v>
          </cell>
          <cell r="F116">
            <v>1</v>
          </cell>
        </row>
        <row r="117">
          <cell r="C117" t="str">
            <v>9.1</v>
          </cell>
          <cell r="D117" t="str">
            <v>Reduce emissions intensity</v>
          </cell>
          <cell r="F117">
            <v>-1</v>
          </cell>
        </row>
        <row r="118">
          <cell r="C118" t="str">
            <v>9.1</v>
          </cell>
          <cell r="D118" t="str">
            <v>Reduce emissions intensity</v>
          </cell>
          <cell r="F118">
            <v>1</v>
          </cell>
        </row>
        <row r="119">
          <cell r="C119" t="str">
            <v>9.1</v>
          </cell>
          <cell r="D119" t="str">
            <v>Reduce emissions intensity</v>
          </cell>
          <cell r="F119">
            <v>1</v>
          </cell>
        </row>
        <row r="120">
          <cell r="C120" t="str">
            <v>9.2</v>
          </cell>
          <cell r="D120" t="str">
            <v>Increase energy efficiency</v>
          </cell>
          <cell r="F120">
            <v>1</v>
          </cell>
        </row>
        <row r="121">
          <cell r="C121" t="str">
            <v>9.2</v>
          </cell>
          <cell r="D121" t="str">
            <v>Reduce emissions intensity</v>
          </cell>
          <cell r="F121">
            <v>1</v>
          </cell>
        </row>
        <row r="122">
          <cell r="C122" t="str">
            <v>9.2</v>
          </cell>
          <cell r="D122" t="str">
            <v>Reduce emissions intensity</v>
          </cell>
          <cell r="F122">
            <v>-1</v>
          </cell>
        </row>
        <row r="123">
          <cell r="C123" t="str">
            <v>9.2</v>
          </cell>
          <cell r="D123" t="str">
            <v>Reduce emissions intensity</v>
          </cell>
          <cell r="F123">
            <v>1</v>
          </cell>
        </row>
        <row r="124">
          <cell r="C124" t="str">
            <v>9.3</v>
          </cell>
          <cell r="D124"/>
          <cell r="F124"/>
        </row>
        <row r="125">
          <cell r="C125" t="str">
            <v>9.4</v>
          </cell>
          <cell r="D125" t="str">
            <v>Increase energy efficiency</v>
          </cell>
          <cell r="F125">
            <v>1</v>
          </cell>
        </row>
        <row r="126">
          <cell r="C126" t="str">
            <v>9.4</v>
          </cell>
          <cell r="D126" t="str">
            <v>Reduce emissions intensity</v>
          </cell>
          <cell r="F126">
            <v>1</v>
          </cell>
        </row>
        <row r="127">
          <cell r="C127" t="str">
            <v>9.4</v>
          </cell>
          <cell r="D127" t="str">
            <v>Reduce emissions intensity</v>
          </cell>
          <cell r="F127">
            <v>-1</v>
          </cell>
        </row>
        <row r="128">
          <cell r="C128" t="str">
            <v>9.4</v>
          </cell>
          <cell r="D128" t="str">
            <v>Reduce emissions intensity</v>
          </cell>
          <cell r="F128">
            <v>1</v>
          </cell>
        </row>
        <row r="129">
          <cell r="C129" t="str">
            <v>9.5</v>
          </cell>
          <cell r="D129" t="str">
            <v>Increase energy efficiency</v>
          </cell>
          <cell r="F129">
            <v>1</v>
          </cell>
        </row>
        <row r="130">
          <cell r="C130" t="str">
            <v>9.5</v>
          </cell>
          <cell r="D130" t="str">
            <v>Reduce emissions intensity</v>
          </cell>
          <cell r="F130">
            <v>1</v>
          </cell>
        </row>
        <row r="131">
          <cell r="C131" t="str">
            <v>9.5</v>
          </cell>
          <cell r="D131" t="str">
            <v>Reduce emissions intensity</v>
          </cell>
          <cell r="F131">
            <v>-1</v>
          </cell>
        </row>
        <row r="132">
          <cell r="C132" t="str">
            <v>9.5</v>
          </cell>
          <cell r="D132" t="str">
            <v>Reduce emissions intensity</v>
          </cell>
          <cell r="F132">
            <v>1</v>
          </cell>
        </row>
        <row r="133">
          <cell r="C133" t="str">
            <v>9.a</v>
          </cell>
          <cell r="D133"/>
          <cell r="F133"/>
        </row>
        <row r="134">
          <cell r="C134" t="str">
            <v>9.b</v>
          </cell>
          <cell r="D134" t="str">
            <v>Increase energy efficiency</v>
          </cell>
          <cell r="F134">
            <v>1</v>
          </cell>
        </row>
        <row r="135">
          <cell r="C135" t="str">
            <v>9.b</v>
          </cell>
          <cell r="D135" t="str">
            <v>Reduce emissions intensity</v>
          </cell>
          <cell r="F135">
            <v>1</v>
          </cell>
        </row>
        <row r="136">
          <cell r="C136" t="str">
            <v>9.b</v>
          </cell>
          <cell r="D136" t="str">
            <v>Reduce emissions intensity</v>
          </cell>
          <cell r="F136">
            <v>1</v>
          </cell>
        </row>
        <row r="137">
          <cell r="C137" t="str">
            <v>9.c</v>
          </cell>
          <cell r="D137"/>
          <cell r="F137"/>
        </row>
        <row r="138">
          <cell r="C138" t="str">
            <v>10.1</v>
          </cell>
          <cell r="D138" t="str">
            <v>Reduce emissions intensity</v>
          </cell>
          <cell r="F138">
            <v>1</v>
          </cell>
        </row>
        <row r="139">
          <cell r="C139" t="str">
            <v>10.2</v>
          </cell>
          <cell r="D139"/>
          <cell r="F139"/>
        </row>
        <row r="140">
          <cell r="C140" t="str">
            <v>10.3</v>
          </cell>
          <cell r="D140"/>
          <cell r="F140"/>
        </row>
        <row r="141">
          <cell r="C141" t="str">
            <v>10.4</v>
          </cell>
          <cell r="D141"/>
          <cell r="F141"/>
        </row>
        <row r="142">
          <cell r="C142" t="str">
            <v>10.5</v>
          </cell>
          <cell r="D142"/>
          <cell r="F142"/>
        </row>
        <row r="143">
          <cell r="C143" t="str">
            <v>10.6</v>
          </cell>
          <cell r="D143"/>
          <cell r="F143"/>
        </row>
        <row r="144">
          <cell r="C144" t="str">
            <v>10.7</v>
          </cell>
          <cell r="D144"/>
          <cell r="F144"/>
        </row>
        <row r="145">
          <cell r="C145" t="str">
            <v>10.a</v>
          </cell>
          <cell r="D145"/>
          <cell r="F145"/>
        </row>
        <row r="146">
          <cell r="C146" t="str">
            <v>10.b</v>
          </cell>
          <cell r="D146"/>
          <cell r="F146"/>
        </row>
        <row r="147">
          <cell r="C147" t="str">
            <v>10.c</v>
          </cell>
          <cell r="D147"/>
          <cell r="F147"/>
        </row>
        <row r="148">
          <cell r="C148" t="str">
            <v>11.1</v>
          </cell>
          <cell r="D148" t="str">
            <v>Increase energy efficiency</v>
          </cell>
          <cell r="F148">
            <v>1</v>
          </cell>
        </row>
        <row r="149">
          <cell r="C149" t="str">
            <v>11.1</v>
          </cell>
          <cell r="D149" t="str">
            <v>Reduce emissions intensity</v>
          </cell>
          <cell r="F149">
            <v>1</v>
          </cell>
        </row>
        <row r="150">
          <cell r="C150" t="str">
            <v>11.1</v>
          </cell>
          <cell r="D150" t="str">
            <v>Reduce emissions intensity</v>
          </cell>
          <cell r="F150">
            <v>-1</v>
          </cell>
        </row>
        <row r="151">
          <cell r="C151" t="str">
            <v>11.2</v>
          </cell>
          <cell r="D151" t="str">
            <v>Reduce emissions intensity</v>
          </cell>
          <cell r="F151">
            <v>1</v>
          </cell>
        </row>
        <row r="152">
          <cell r="C152" t="str">
            <v>11.3</v>
          </cell>
          <cell r="D152" t="str">
            <v>Reduce emissions intensity</v>
          </cell>
          <cell r="F152">
            <v>1</v>
          </cell>
        </row>
        <row r="153">
          <cell r="C153" t="str">
            <v>11.4</v>
          </cell>
          <cell r="D153" t="str">
            <v>Increase energy efficiency</v>
          </cell>
          <cell r="F153">
            <v>1</v>
          </cell>
        </row>
        <row r="154">
          <cell r="C154" t="str">
            <v>11.4</v>
          </cell>
          <cell r="D154" t="str">
            <v>Reduce emissions intensity</v>
          </cell>
          <cell r="F154">
            <v>-1</v>
          </cell>
        </row>
        <row r="155">
          <cell r="C155" t="str">
            <v>11.4</v>
          </cell>
          <cell r="D155" t="str">
            <v>Reduce emissions intensity</v>
          </cell>
          <cell r="F155">
            <v>-1</v>
          </cell>
        </row>
        <row r="156">
          <cell r="C156" t="str">
            <v>11.5</v>
          </cell>
          <cell r="D156"/>
          <cell r="F156"/>
        </row>
        <row r="157">
          <cell r="C157" t="str">
            <v>11.6</v>
          </cell>
          <cell r="D157" t="str">
            <v>Increase energy efficiency</v>
          </cell>
          <cell r="F157">
            <v>1</v>
          </cell>
        </row>
        <row r="158">
          <cell r="C158" t="str">
            <v>11.6</v>
          </cell>
          <cell r="D158" t="str">
            <v>Reduce emissions intensity</v>
          </cell>
          <cell r="F158">
            <v>-1</v>
          </cell>
        </row>
        <row r="159">
          <cell r="C159" t="str">
            <v>11.6</v>
          </cell>
          <cell r="D159" t="str">
            <v>Reduce emissions intensity</v>
          </cell>
          <cell r="F159">
            <v>1</v>
          </cell>
        </row>
        <row r="160">
          <cell r="C160" t="str">
            <v>11.6</v>
          </cell>
          <cell r="D160" t="str">
            <v>Reduce emissions intensity</v>
          </cell>
          <cell r="F160">
            <v>-1</v>
          </cell>
        </row>
        <row r="161">
          <cell r="C161" t="str">
            <v>11.7</v>
          </cell>
          <cell r="D161"/>
          <cell r="F161"/>
        </row>
        <row r="162">
          <cell r="C162" t="str">
            <v>11.a</v>
          </cell>
          <cell r="D162"/>
          <cell r="F162"/>
        </row>
        <row r="163">
          <cell r="C163" t="str">
            <v>11.b</v>
          </cell>
          <cell r="D163" t="str">
            <v>Reduce emissions intensity</v>
          </cell>
          <cell r="F163">
            <v>1</v>
          </cell>
        </row>
        <row r="164">
          <cell r="C164" t="str">
            <v>11.c</v>
          </cell>
          <cell r="D164"/>
          <cell r="F164"/>
        </row>
        <row r="165">
          <cell r="C165" t="str">
            <v>12.1</v>
          </cell>
          <cell r="D165"/>
          <cell r="F165"/>
        </row>
        <row r="166">
          <cell r="C166" t="str">
            <v>12.2</v>
          </cell>
          <cell r="D166" t="str">
            <v>Increase energy efficiency</v>
          </cell>
          <cell r="F166">
            <v>1</v>
          </cell>
        </row>
        <row r="167">
          <cell r="C167" t="str">
            <v>12.2</v>
          </cell>
          <cell r="D167" t="str">
            <v>Reduce emissions intensity</v>
          </cell>
          <cell r="F167">
            <v>1</v>
          </cell>
        </row>
        <row r="168">
          <cell r="C168" t="str">
            <v>12.3</v>
          </cell>
          <cell r="D168" t="str">
            <v>Reduce emissions intensity</v>
          </cell>
          <cell r="F168">
            <v>1</v>
          </cell>
        </row>
        <row r="169">
          <cell r="C169" t="str">
            <v>12.4</v>
          </cell>
          <cell r="D169" t="str">
            <v>Increase energy efficiency</v>
          </cell>
          <cell r="F169">
            <v>1</v>
          </cell>
        </row>
        <row r="170">
          <cell r="C170" t="str">
            <v>12.4</v>
          </cell>
          <cell r="D170" t="str">
            <v>Reduce emissions intensity</v>
          </cell>
          <cell r="F170">
            <v>-1</v>
          </cell>
        </row>
        <row r="171">
          <cell r="C171" t="str">
            <v>12.4</v>
          </cell>
          <cell r="D171" t="str">
            <v>Reduce emissions intensity</v>
          </cell>
          <cell r="F171">
            <v>1</v>
          </cell>
        </row>
        <row r="172">
          <cell r="C172" t="str">
            <v>12.4</v>
          </cell>
          <cell r="D172" t="str">
            <v>Reduce emissions intensity</v>
          </cell>
          <cell r="F172">
            <v>-1</v>
          </cell>
        </row>
        <row r="173">
          <cell r="C173" t="str">
            <v>12.5</v>
          </cell>
          <cell r="D173" t="str">
            <v>Reduce emissions intensity</v>
          </cell>
          <cell r="F173">
            <v>-1</v>
          </cell>
        </row>
        <row r="174">
          <cell r="C174" t="str">
            <v>12.5</v>
          </cell>
          <cell r="D174" t="str">
            <v>Increase energy efficiency</v>
          </cell>
          <cell r="F174">
            <v>1</v>
          </cell>
        </row>
        <row r="175">
          <cell r="C175" t="str">
            <v>12.5</v>
          </cell>
          <cell r="D175" t="str">
            <v>Reduce emissions intensity</v>
          </cell>
          <cell r="F175">
            <v>1</v>
          </cell>
        </row>
        <row r="176">
          <cell r="C176" t="str">
            <v>12.5</v>
          </cell>
          <cell r="D176" t="str">
            <v>Reduce emissions intensity</v>
          </cell>
          <cell r="F176">
            <v>-1</v>
          </cell>
        </row>
        <row r="177">
          <cell r="C177" t="str">
            <v>12.6</v>
          </cell>
          <cell r="D177"/>
          <cell r="F177"/>
        </row>
        <row r="178">
          <cell r="C178" t="str">
            <v>12.7</v>
          </cell>
          <cell r="D178"/>
          <cell r="F178"/>
        </row>
        <row r="179">
          <cell r="C179" t="str">
            <v>12.8</v>
          </cell>
          <cell r="D179"/>
          <cell r="F179"/>
        </row>
        <row r="180">
          <cell r="C180" t="str">
            <v>12.a</v>
          </cell>
          <cell r="D180"/>
          <cell r="F180"/>
        </row>
        <row r="181">
          <cell r="C181" t="str">
            <v>12.b</v>
          </cell>
          <cell r="D181"/>
          <cell r="F181"/>
        </row>
        <row r="182">
          <cell r="C182" t="str">
            <v>12.c</v>
          </cell>
          <cell r="D182"/>
          <cell r="F182"/>
        </row>
        <row r="183">
          <cell r="C183" t="str">
            <v>13.1</v>
          </cell>
          <cell r="D183" t="str">
            <v>Reduce emissions intensity</v>
          </cell>
          <cell r="F183">
            <v>1</v>
          </cell>
        </row>
        <row r="184">
          <cell r="C184" t="str">
            <v>13.2</v>
          </cell>
          <cell r="D184"/>
          <cell r="F184"/>
        </row>
        <row r="185">
          <cell r="C185" t="str">
            <v>13.3</v>
          </cell>
          <cell r="D185"/>
          <cell r="F185"/>
        </row>
        <row r="186">
          <cell r="C186" t="str">
            <v>13.a</v>
          </cell>
          <cell r="D186"/>
          <cell r="F186"/>
        </row>
        <row r="187">
          <cell r="C187" t="str">
            <v>13.b</v>
          </cell>
          <cell r="D187"/>
          <cell r="F187"/>
        </row>
        <row r="188">
          <cell r="C188" t="str">
            <v>14.1</v>
          </cell>
          <cell r="D188" t="str">
            <v>Increase energy efficiency</v>
          </cell>
          <cell r="F188">
            <v>1</v>
          </cell>
        </row>
        <row r="189">
          <cell r="C189">
            <v>14.1</v>
          </cell>
          <cell r="D189" t="str">
            <v>Reduce emissions intensity</v>
          </cell>
          <cell r="F189">
            <v>-1</v>
          </cell>
        </row>
        <row r="190">
          <cell r="C190">
            <v>14.1</v>
          </cell>
          <cell r="D190" t="str">
            <v>Reduce emissions intensity</v>
          </cell>
          <cell r="F190">
            <v>-1</v>
          </cell>
        </row>
        <row r="191">
          <cell r="C191" t="str">
            <v>14.1</v>
          </cell>
          <cell r="D191" t="str">
            <v>Reduce emissions intensity</v>
          </cell>
          <cell r="F191">
            <v>-1</v>
          </cell>
        </row>
        <row r="192">
          <cell r="C192" t="str">
            <v>14.1</v>
          </cell>
          <cell r="D192" t="str">
            <v>Reduce emissions intensity</v>
          </cell>
          <cell r="F192">
            <v>1</v>
          </cell>
        </row>
        <row r="193">
          <cell r="C193" t="str">
            <v>14.1</v>
          </cell>
          <cell r="D193" t="str">
            <v>Reduce emissions intensity</v>
          </cell>
          <cell r="F193">
            <v>-1</v>
          </cell>
        </row>
        <row r="194">
          <cell r="C194" t="str">
            <v>14.2</v>
          </cell>
          <cell r="D194"/>
          <cell r="F194"/>
        </row>
        <row r="195">
          <cell r="C195" t="str">
            <v>14.3</v>
          </cell>
          <cell r="D195"/>
          <cell r="F195"/>
        </row>
        <row r="196">
          <cell r="C196" t="str">
            <v>14.4</v>
          </cell>
          <cell r="D196"/>
          <cell r="F196"/>
        </row>
        <row r="197">
          <cell r="C197" t="str">
            <v>14.5</v>
          </cell>
          <cell r="D197"/>
          <cell r="F197"/>
        </row>
        <row r="198">
          <cell r="C198" t="str">
            <v>14.6</v>
          </cell>
          <cell r="D198"/>
          <cell r="F198"/>
        </row>
        <row r="199">
          <cell r="C199" t="str">
            <v>14.7</v>
          </cell>
          <cell r="D199"/>
          <cell r="F199"/>
        </row>
        <row r="200">
          <cell r="C200" t="str">
            <v>14.a</v>
          </cell>
          <cell r="D200"/>
          <cell r="F200"/>
        </row>
        <row r="201">
          <cell r="C201" t="str">
            <v>14.b</v>
          </cell>
          <cell r="D201"/>
          <cell r="F201"/>
        </row>
        <row r="202">
          <cell r="C202" t="str">
            <v>14.c</v>
          </cell>
          <cell r="D202"/>
          <cell r="F202"/>
        </row>
        <row r="203">
          <cell r="C203" t="str">
            <v>15.1</v>
          </cell>
          <cell r="D203" t="str">
            <v>Increase energy efficiency</v>
          </cell>
          <cell r="F203">
            <v>1</v>
          </cell>
        </row>
        <row r="204">
          <cell r="C204">
            <v>15.1</v>
          </cell>
          <cell r="D204" t="str">
            <v>Reduce emissions intensity</v>
          </cell>
          <cell r="F204">
            <v>-1</v>
          </cell>
        </row>
        <row r="205">
          <cell r="C205" t="str">
            <v>15.1</v>
          </cell>
          <cell r="D205" t="str">
            <v>Reduce emissions intensity</v>
          </cell>
          <cell r="F205">
            <v>-1</v>
          </cell>
        </row>
        <row r="206">
          <cell r="C206" t="str">
            <v>15.1</v>
          </cell>
          <cell r="D206" t="str">
            <v>Reduce emissions intensity</v>
          </cell>
          <cell r="F206">
            <v>1</v>
          </cell>
        </row>
        <row r="207">
          <cell r="C207" t="str">
            <v>15.1</v>
          </cell>
          <cell r="D207" t="str">
            <v>Reduce emissions intensity</v>
          </cell>
          <cell r="F207">
            <v>-1</v>
          </cell>
        </row>
        <row r="208">
          <cell r="C208" t="str">
            <v>15.3</v>
          </cell>
          <cell r="D208"/>
          <cell r="F208"/>
        </row>
        <row r="209">
          <cell r="C209" t="str">
            <v>15.4</v>
          </cell>
          <cell r="D209" t="str">
            <v>Increase energy efficiency</v>
          </cell>
          <cell r="F209">
            <v>1</v>
          </cell>
        </row>
        <row r="210">
          <cell r="C210" t="str">
            <v>15.4</v>
          </cell>
          <cell r="D210" t="str">
            <v>Reduce emissions intensity</v>
          </cell>
          <cell r="F210">
            <v>-1</v>
          </cell>
        </row>
        <row r="211">
          <cell r="C211">
            <v>15.4</v>
          </cell>
          <cell r="D211" t="str">
            <v>Reduce emissions intensity</v>
          </cell>
          <cell r="F211">
            <v>-1</v>
          </cell>
        </row>
        <row r="212">
          <cell r="C212" t="str">
            <v>15.5</v>
          </cell>
          <cell r="D212" t="str">
            <v>Increase energy efficiency</v>
          </cell>
          <cell r="F212">
            <v>1</v>
          </cell>
        </row>
        <row r="213">
          <cell r="C213" t="str">
            <v>15.5</v>
          </cell>
          <cell r="D213" t="str">
            <v>Reduce emissions intensity</v>
          </cell>
          <cell r="F213">
            <v>-1</v>
          </cell>
        </row>
        <row r="214">
          <cell r="C214" t="str">
            <v>15.5</v>
          </cell>
          <cell r="D214" t="str">
            <v>Reduce emissions intensity</v>
          </cell>
          <cell r="F214">
            <v>-1</v>
          </cell>
        </row>
        <row r="215">
          <cell r="C215" t="str">
            <v>15.6</v>
          </cell>
          <cell r="D215"/>
          <cell r="F215"/>
        </row>
        <row r="216">
          <cell r="C216" t="str">
            <v>15.7</v>
          </cell>
          <cell r="D216"/>
          <cell r="F216"/>
        </row>
        <row r="217">
          <cell r="C217" t="str">
            <v>15.8</v>
          </cell>
          <cell r="D217"/>
          <cell r="F217"/>
        </row>
        <row r="218">
          <cell r="C218" t="str">
            <v>15.9</v>
          </cell>
          <cell r="D218"/>
          <cell r="F218"/>
        </row>
        <row r="219">
          <cell r="C219" t="str">
            <v>15.a</v>
          </cell>
          <cell r="D219"/>
          <cell r="F219"/>
        </row>
        <row r="220">
          <cell r="C220" t="str">
            <v>15.b</v>
          </cell>
          <cell r="D220"/>
          <cell r="F220"/>
        </row>
        <row r="221">
          <cell r="C221" t="str">
            <v>15.c</v>
          </cell>
          <cell r="D221"/>
          <cell r="F221"/>
        </row>
        <row r="222">
          <cell r="C222" t="str">
            <v>16.1</v>
          </cell>
          <cell r="D222"/>
          <cell r="F222"/>
        </row>
        <row r="223">
          <cell r="C223" t="str">
            <v>16.2</v>
          </cell>
          <cell r="D223"/>
          <cell r="F223"/>
        </row>
        <row r="224">
          <cell r="C224" t="str">
            <v>16.3</v>
          </cell>
          <cell r="D224"/>
          <cell r="F224"/>
        </row>
        <row r="225">
          <cell r="C225" t="str">
            <v>16.4</v>
          </cell>
          <cell r="D225"/>
          <cell r="F225"/>
        </row>
        <row r="226">
          <cell r="C226" t="str">
            <v>16.5</v>
          </cell>
          <cell r="D226"/>
          <cell r="F226"/>
        </row>
        <row r="227">
          <cell r="C227" t="str">
            <v>16.6</v>
          </cell>
          <cell r="D227"/>
          <cell r="F227"/>
        </row>
        <row r="228">
          <cell r="C228" t="str">
            <v>16.7</v>
          </cell>
          <cell r="D228" t="str">
            <v>Reduce emissions intensity</v>
          </cell>
          <cell r="F228">
            <v>1</v>
          </cell>
        </row>
        <row r="229">
          <cell r="C229" t="str">
            <v>16.8</v>
          </cell>
          <cell r="D229"/>
          <cell r="F229"/>
        </row>
        <row r="230">
          <cell r="C230" t="str">
            <v>16.9</v>
          </cell>
          <cell r="D230"/>
          <cell r="F230"/>
        </row>
        <row r="231">
          <cell r="C231" t="str">
            <v>16.10</v>
          </cell>
          <cell r="D231"/>
          <cell r="F231"/>
        </row>
        <row r="232">
          <cell r="C232" t="str">
            <v>16.a</v>
          </cell>
          <cell r="D232"/>
          <cell r="F232"/>
        </row>
        <row r="233">
          <cell r="C233" t="str">
            <v>16.b</v>
          </cell>
          <cell r="D233"/>
          <cell r="F233"/>
        </row>
        <row r="234">
          <cell r="C234" t="str">
            <v>17.1</v>
          </cell>
          <cell r="D234"/>
          <cell r="F234"/>
        </row>
        <row r="235">
          <cell r="C235" t="str">
            <v>17.2</v>
          </cell>
          <cell r="D235"/>
          <cell r="F235"/>
        </row>
        <row r="236">
          <cell r="C236" t="str">
            <v>17.3</v>
          </cell>
          <cell r="D236"/>
          <cell r="F236"/>
        </row>
        <row r="237">
          <cell r="C237" t="str">
            <v>17.4</v>
          </cell>
          <cell r="D237"/>
          <cell r="F237"/>
        </row>
        <row r="238">
          <cell r="C238" t="str">
            <v>17.5</v>
          </cell>
          <cell r="D238"/>
          <cell r="F238"/>
        </row>
        <row r="239">
          <cell r="C239" t="str">
            <v>17.6</v>
          </cell>
          <cell r="D239"/>
          <cell r="F239"/>
        </row>
        <row r="240">
          <cell r="C240" t="str">
            <v>17.7</v>
          </cell>
          <cell r="D240"/>
          <cell r="F240"/>
        </row>
        <row r="241">
          <cell r="C241" t="str">
            <v>17.8</v>
          </cell>
          <cell r="D241"/>
          <cell r="F241"/>
        </row>
        <row r="242">
          <cell r="C242" t="str">
            <v>17.9</v>
          </cell>
          <cell r="D242"/>
          <cell r="F242"/>
        </row>
        <row r="243">
          <cell r="C243" t="str">
            <v>17.10</v>
          </cell>
          <cell r="D243"/>
          <cell r="F243"/>
        </row>
        <row r="244">
          <cell r="C244" t="str">
            <v>17.11</v>
          </cell>
          <cell r="D244"/>
          <cell r="F244"/>
        </row>
        <row r="245">
          <cell r="C245" t="str">
            <v>17.12</v>
          </cell>
          <cell r="D245"/>
          <cell r="F245"/>
        </row>
        <row r="246">
          <cell r="C246" t="str">
            <v>17.13</v>
          </cell>
          <cell r="D246"/>
          <cell r="F246"/>
        </row>
        <row r="247">
          <cell r="C247" t="str">
            <v>17.14</v>
          </cell>
          <cell r="D247"/>
          <cell r="F247"/>
        </row>
        <row r="248">
          <cell r="C248" t="str">
            <v>17.15</v>
          </cell>
          <cell r="D248"/>
          <cell r="F248"/>
        </row>
        <row r="249">
          <cell r="C249" t="str">
            <v>17.16</v>
          </cell>
          <cell r="D249"/>
          <cell r="F249"/>
        </row>
        <row r="250">
          <cell r="C250" t="str">
            <v>17.17</v>
          </cell>
          <cell r="D250"/>
          <cell r="F250"/>
        </row>
        <row r="251">
          <cell r="C251" t="str">
            <v>17.18</v>
          </cell>
          <cell r="D251"/>
          <cell r="F251"/>
        </row>
        <row r="252">
          <cell r="C252" t="str">
            <v>17.19</v>
          </cell>
          <cell r="D252"/>
          <cell r="F252"/>
        </row>
      </sheetData>
      <sheetData sheetId="5">
        <row r="5">
          <cell r="C5" t="str">
            <v>1.1</v>
          </cell>
          <cell r="D5"/>
          <cell r="F5"/>
        </row>
        <row r="6">
          <cell r="C6" t="str">
            <v>1.2</v>
          </cell>
          <cell r="D6"/>
          <cell r="F6"/>
        </row>
        <row r="7">
          <cell r="C7" t="str">
            <v>1.3</v>
          </cell>
          <cell r="D7"/>
          <cell r="F7"/>
        </row>
        <row r="8">
          <cell r="C8" t="str">
            <v>1.4</v>
          </cell>
          <cell r="D8"/>
          <cell r="F8"/>
        </row>
        <row r="9">
          <cell r="C9" t="str">
            <v>1.5</v>
          </cell>
          <cell r="D9"/>
          <cell r="F9"/>
        </row>
        <row r="10">
          <cell r="C10" t="str">
            <v>1.a</v>
          </cell>
          <cell r="D10"/>
          <cell r="F10"/>
        </row>
        <row r="11">
          <cell r="C11" t="str">
            <v>1.b</v>
          </cell>
          <cell r="D11"/>
          <cell r="F11"/>
        </row>
        <row r="12">
          <cell r="C12" t="str">
            <v>2.1</v>
          </cell>
          <cell r="D12" t="str">
            <v>Reduce emissions intensity</v>
          </cell>
          <cell r="F12">
            <v>-1</v>
          </cell>
        </row>
        <row r="13">
          <cell r="C13" t="str">
            <v>2.2</v>
          </cell>
          <cell r="D13"/>
          <cell r="F13"/>
        </row>
        <row r="14">
          <cell r="C14" t="str">
            <v>2.3</v>
          </cell>
          <cell r="D14"/>
          <cell r="F14"/>
        </row>
        <row r="15">
          <cell r="C15" t="str">
            <v>2.4</v>
          </cell>
          <cell r="D15" t="str">
            <v>Changing activity</v>
          </cell>
          <cell r="F15">
            <v>1</v>
          </cell>
        </row>
        <row r="16">
          <cell r="C16" t="str">
            <v>2.4</v>
          </cell>
          <cell r="D16" t="str">
            <v>Changing activity</v>
          </cell>
          <cell r="F16">
            <v>1</v>
          </cell>
        </row>
        <row r="17">
          <cell r="C17" t="str">
            <v>2.4</v>
          </cell>
          <cell r="D17" t="str">
            <v>Reduce emissions intensity</v>
          </cell>
          <cell r="F17">
            <v>1</v>
          </cell>
        </row>
        <row r="18">
          <cell r="C18" t="str">
            <v>2.4</v>
          </cell>
          <cell r="D18" t="str">
            <v>Increase energy efficiency</v>
          </cell>
          <cell r="F18">
            <v>1</v>
          </cell>
        </row>
        <row r="19">
          <cell r="C19" t="str">
            <v>2.5</v>
          </cell>
          <cell r="D19"/>
          <cell r="F19"/>
        </row>
        <row r="20">
          <cell r="C20" t="str">
            <v>2.a</v>
          </cell>
          <cell r="D20" t="str">
            <v>Reduce emissions intensity</v>
          </cell>
          <cell r="F20">
            <v>1</v>
          </cell>
        </row>
        <row r="21">
          <cell r="C21" t="str">
            <v>2.b</v>
          </cell>
          <cell r="D21"/>
          <cell r="F21"/>
        </row>
        <row r="22">
          <cell r="C22" t="str">
            <v>2.c</v>
          </cell>
          <cell r="D22"/>
          <cell r="F22"/>
        </row>
        <row r="23">
          <cell r="C23" t="str">
            <v>3.1</v>
          </cell>
          <cell r="D23"/>
          <cell r="F23"/>
        </row>
        <row r="24">
          <cell r="C24" t="str">
            <v>3.2</v>
          </cell>
          <cell r="D24"/>
          <cell r="F24"/>
        </row>
        <row r="25">
          <cell r="C25" t="str">
            <v>3.3</v>
          </cell>
          <cell r="D25"/>
          <cell r="F25"/>
        </row>
        <row r="26">
          <cell r="C26" t="str">
            <v>3.4</v>
          </cell>
          <cell r="D26" t="str">
            <v>Changing activity</v>
          </cell>
          <cell r="F26">
            <v>1</v>
          </cell>
        </row>
        <row r="27">
          <cell r="C27" t="str">
            <v>3.4</v>
          </cell>
          <cell r="D27" t="str">
            <v>Changing activity</v>
          </cell>
          <cell r="F27">
            <v>1</v>
          </cell>
        </row>
        <row r="28">
          <cell r="C28" t="str">
            <v>3.4</v>
          </cell>
          <cell r="D28" t="str">
            <v>Increase energy efficiency</v>
          </cell>
          <cell r="F28">
            <v>1</v>
          </cell>
        </row>
        <row r="29">
          <cell r="C29" t="str">
            <v>3.4</v>
          </cell>
          <cell r="D29" t="str">
            <v>Reduce emissions intensity</v>
          </cell>
          <cell r="F29">
            <v>1</v>
          </cell>
        </row>
        <row r="30">
          <cell r="C30" t="str">
            <v>3.5</v>
          </cell>
          <cell r="D30"/>
          <cell r="F30"/>
        </row>
        <row r="31">
          <cell r="C31" t="str">
            <v>3.6</v>
          </cell>
          <cell r="D31" t="str">
            <v>Changing activity</v>
          </cell>
          <cell r="F31">
            <v>1</v>
          </cell>
        </row>
        <row r="32">
          <cell r="C32" t="str">
            <v>3.6</v>
          </cell>
          <cell r="D32" t="str">
            <v>Changing activity</v>
          </cell>
          <cell r="F32">
            <v>1</v>
          </cell>
        </row>
        <row r="33">
          <cell r="C33" t="str">
            <v>3.6</v>
          </cell>
          <cell r="D33" t="str">
            <v>Reduce emissions intensity</v>
          </cell>
          <cell r="F33">
            <v>-1</v>
          </cell>
        </row>
        <row r="34">
          <cell r="C34" t="str">
            <v>3.7</v>
          </cell>
          <cell r="D34"/>
          <cell r="F34"/>
        </row>
        <row r="35">
          <cell r="C35" t="str">
            <v>3.8</v>
          </cell>
          <cell r="D35"/>
          <cell r="F35"/>
        </row>
        <row r="36">
          <cell r="C36" t="str">
            <v>3.9</v>
          </cell>
          <cell r="D36" t="str">
            <v>Changing activity</v>
          </cell>
          <cell r="F36">
            <v>1</v>
          </cell>
        </row>
        <row r="37">
          <cell r="C37" t="str">
            <v>3.9</v>
          </cell>
          <cell r="D37" t="str">
            <v>Changing activity</v>
          </cell>
          <cell r="F37">
            <v>1</v>
          </cell>
        </row>
        <row r="38">
          <cell r="C38" t="str">
            <v>3.9</v>
          </cell>
          <cell r="D38" t="str">
            <v>Increase energy efficiency</v>
          </cell>
          <cell r="F38">
            <v>1</v>
          </cell>
        </row>
        <row r="39">
          <cell r="C39" t="str">
            <v>3.9</v>
          </cell>
          <cell r="D39" t="str">
            <v>Reduce emissions intensity</v>
          </cell>
          <cell r="F39">
            <v>1</v>
          </cell>
        </row>
        <row r="40">
          <cell r="C40" t="str">
            <v>3.a</v>
          </cell>
          <cell r="D40"/>
          <cell r="F40"/>
        </row>
        <row r="41">
          <cell r="C41" t="str">
            <v>3.b</v>
          </cell>
          <cell r="D41"/>
          <cell r="F41"/>
        </row>
        <row r="42">
          <cell r="C42" t="str">
            <v>3.c</v>
          </cell>
          <cell r="D42"/>
          <cell r="F42"/>
        </row>
        <row r="43">
          <cell r="C43" t="str">
            <v>3.d</v>
          </cell>
          <cell r="D43"/>
          <cell r="F43"/>
        </row>
        <row r="44">
          <cell r="C44" t="str">
            <v>4.1</v>
          </cell>
          <cell r="D44"/>
          <cell r="F44"/>
        </row>
        <row r="45">
          <cell r="C45" t="str">
            <v>4.2</v>
          </cell>
          <cell r="D45"/>
          <cell r="F45"/>
        </row>
        <row r="46">
          <cell r="C46" t="str">
            <v>4.3</v>
          </cell>
          <cell r="D46"/>
          <cell r="F46"/>
        </row>
        <row r="47">
          <cell r="C47" t="str">
            <v>4.4</v>
          </cell>
          <cell r="D47"/>
          <cell r="F47"/>
        </row>
        <row r="48">
          <cell r="C48" t="str">
            <v>4.5</v>
          </cell>
          <cell r="D48"/>
          <cell r="F48"/>
        </row>
        <row r="49">
          <cell r="C49" t="str">
            <v>4.6</v>
          </cell>
          <cell r="D49"/>
          <cell r="F49"/>
        </row>
        <row r="50">
          <cell r="C50" t="str">
            <v>4.7</v>
          </cell>
          <cell r="D50"/>
          <cell r="F50"/>
        </row>
        <row r="51">
          <cell r="C51" t="str">
            <v>4.a</v>
          </cell>
          <cell r="D51"/>
          <cell r="F51"/>
        </row>
        <row r="52">
          <cell r="C52" t="str">
            <v>4.b</v>
          </cell>
          <cell r="D52"/>
          <cell r="F52"/>
        </row>
        <row r="53">
          <cell r="C53" t="str">
            <v>4.c</v>
          </cell>
          <cell r="D53"/>
          <cell r="F53"/>
        </row>
        <row r="54">
          <cell r="C54" t="str">
            <v>5.1</v>
          </cell>
          <cell r="D54"/>
          <cell r="F54"/>
        </row>
        <row r="55">
          <cell r="C55" t="str">
            <v>5.2</v>
          </cell>
          <cell r="D55"/>
          <cell r="F55"/>
        </row>
        <row r="56">
          <cell r="C56" t="str">
            <v>5.3</v>
          </cell>
          <cell r="D56"/>
          <cell r="F56"/>
        </row>
        <row r="57">
          <cell r="C57" t="str">
            <v>5.4</v>
          </cell>
          <cell r="D57"/>
          <cell r="F57"/>
        </row>
        <row r="58">
          <cell r="C58" t="str">
            <v>5.5</v>
          </cell>
          <cell r="D58"/>
          <cell r="F58"/>
        </row>
        <row r="59">
          <cell r="C59" t="str">
            <v>5.6</v>
          </cell>
          <cell r="D59"/>
          <cell r="F59"/>
        </row>
        <row r="60">
          <cell r="C60" t="str">
            <v>5.a</v>
          </cell>
          <cell r="D60"/>
          <cell r="F60"/>
        </row>
        <row r="61">
          <cell r="C61" t="str">
            <v>5.b</v>
          </cell>
          <cell r="D61"/>
          <cell r="F61"/>
        </row>
        <row r="62">
          <cell r="C62" t="str">
            <v>5.c</v>
          </cell>
          <cell r="D62"/>
          <cell r="F62"/>
        </row>
        <row r="63">
          <cell r="C63" t="str">
            <v>6.1</v>
          </cell>
          <cell r="D63"/>
          <cell r="F63"/>
        </row>
        <row r="64">
          <cell r="C64" t="str">
            <v>6.2</v>
          </cell>
          <cell r="D64"/>
          <cell r="F64"/>
        </row>
        <row r="65">
          <cell r="C65" t="str">
            <v>6.3</v>
          </cell>
          <cell r="D65" t="str">
            <v>Changing activity</v>
          </cell>
          <cell r="F65">
            <v>1</v>
          </cell>
        </row>
        <row r="66">
          <cell r="C66" t="str">
            <v>6.4</v>
          </cell>
          <cell r="D66" t="str">
            <v>Changing activity</v>
          </cell>
          <cell r="F66">
            <v>1</v>
          </cell>
        </row>
        <row r="67">
          <cell r="C67" t="str">
            <v>6.4</v>
          </cell>
          <cell r="D67" t="str">
            <v>Changing activity</v>
          </cell>
          <cell r="F67">
            <v>1</v>
          </cell>
        </row>
        <row r="68">
          <cell r="C68" t="str">
            <v>6.4</v>
          </cell>
          <cell r="D68" t="str">
            <v>Increase energy efficiency</v>
          </cell>
          <cell r="F68">
            <v>1</v>
          </cell>
        </row>
        <row r="69">
          <cell r="C69" t="str">
            <v>6.4</v>
          </cell>
          <cell r="D69" t="str">
            <v>Reduce emissions intensity</v>
          </cell>
          <cell r="F69">
            <v>-1</v>
          </cell>
        </row>
        <row r="70">
          <cell r="C70" t="str">
            <v>6.5</v>
          </cell>
          <cell r="D70"/>
          <cell r="F70"/>
        </row>
        <row r="71">
          <cell r="C71" t="str">
            <v>6.6</v>
          </cell>
          <cell r="D71" t="str">
            <v>Changing activity</v>
          </cell>
          <cell r="F71">
            <v>1</v>
          </cell>
        </row>
        <row r="72">
          <cell r="C72" t="str">
            <v>6.6</v>
          </cell>
          <cell r="D72" t="str">
            <v>Changing activity</v>
          </cell>
          <cell r="F72">
            <v>1</v>
          </cell>
        </row>
        <row r="73">
          <cell r="C73" t="str">
            <v>6.6</v>
          </cell>
          <cell r="D73" t="str">
            <v>Reduce emissions intensity</v>
          </cell>
          <cell r="F73">
            <v>-1</v>
          </cell>
        </row>
        <row r="74">
          <cell r="C74" t="str">
            <v>6.6</v>
          </cell>
          <cell r="D74" t="str">
            <v>Increase energy efficiency</v>
          </cell>
          <cell r="F74">
            <v>1</v>
          </cell>
        </row>
        <row r="75">
          <cell r="C75" t="str">
            <v>6.a</v>
          </cell>
          <cell r="D75"/>
          <cell r="F75"/>
        </row>
        <row r="76">
          <cell r="C76" t="str">
            <v>6.b</v>
          </cell>
          <cell r="D76"/>
          <cell r="F76"/>
        </row>
        <row r="77">
          <cell r="C77" t="str">
            <v>7.1</v>
          </cell>
          <cell r="D77" t="str">
            <v>Reduce emissions intensity</v>
          </cell>
          <cell r="F77">
            <v>-1</v>
          </cell>
        </row>
        <row r="78">
          <cell r="C78" t="str">
            <v>7.2</v>
          </cell>
          <cell r="D78" t="str">
            <v>Reduce emissions intensity</v>
          </cell>
          <cell r="F78">
            <v>1</v>
          </cell>
        </row>
        <row r="79">
          <cell r="C79" t="str">
            <v>7.3</v>
          </cell>
          <cell r="D79" t="str">
            <v>Increase energy efficiency</v>
          </cell>
          <cell r="F79">
            <v>1</v>
          </cell>
        </row>
        <row r="80">
          <cell r="C80" t="str">
            <v>7.a</v>
          </cell>
          <cell r="D80"/>
          <cell r="F80"/>
        </row>
        <row r="81">
          <cell r="C81" t="str">
            <v>7.b</v>
          </cell>
          <cell r="D81" t="str">
            <v>Changing activity</v>
          </cell>
          <cell r="F81">
            <v>1</v>
          </cell>
        </row>
        <row r="82">
          <cell r="C82" t="str">
            <v>7.b</v>
          </cell>
          <cell r="D82" t="str">
            <v>Reduce emissions intensity</v>
          </cell>
          <cell r="F82">
            <v>1</v>
          </cell>
        </row>
        <row r="83">
          <cell r="C83" t="str">
            <v>7.b</v>
          </cell>
          <cell r="D83" t="str">
            <v>Increase energy efficiency</v>
          </cell>
          <cell r="F83">
            <v>1</v>
          </cell>
        </row>
        <row r="84">
          <cell r="C84" t="str">
            <v>8.1</v>
          </cell>
          <cell r="D84" t="str">
            <v>Changing activity</v>
          </cell>
          <cell r="F84">
            <v>1</v>
          </cell>
        </row>
        <row r="85">
          <cell r="C85" t="str">
            <v>8.2</v>
          </cell>
          <cell r="D85" t="str">
            <v>Changing activity</v>
          </cell>
          <cell r="F85">
            <v>1</v>
          </cell>
        </row>
        <row r="86">
          <cell r="C86" t="str">
            <v>8.2</v>
          </cell>
          <cell r="D86" t="str">
            <v>Changing activity</v>
          </cell>
          <cell r="F86">
            <v>1</v>
          </cell>
        </row>
        <row r="87">
          <cell r="C87" t="str">
            <v>8.2</v>
          </cell>
          <cell r="D87" t="str">
            <v>Increase energy efficiency</v>
          </cell>
          <cell r="F87">
            <v>1</v>
          </cell>
        </row>
        <row r="88">
          <cell r="C88" t="str">
            <v>8.2</v>
          </cell>
          <cell r="D88" t="str">
            <v>Reduce emissions intensity</v>
          </cell>
          <cell r="F88">
            <v>1</v>
          </cell>
        </row>
        <row r="89">
          <cell r="C89" t="str">
            <v>8.3</v>
          </cell>
          <cell r="D89" t="str">
            <v>Changing activity</v>
          </cell>
          <cell r="F89">
            <v>1</v>
          </cell>
        </row>
        <row r="90">
          <cell r="C90" t="str">
            <v>8.3</v>
          </cell>
          <cell r="D90" t="str">
            <v>Changing activity</v>
          </cell>
          <cell r="F90">
            <v>1</v>
          </cell>
        </row>
        <row r="91">
          <cell r="C91" t="str">
            <v>8.3</v>
          </cell>
          <cell r="D91" t="str">
            <v>Increase energy efficiency</v>
          </cell>
          <cell r="F91">
            <v>1</v>
          </cell>
        </row>
        <row r="92">
          <cell r="C92" t="str">
            <v>8.3</v>
          </cell>
          <cell r="D92" t="str">
            <v>Reduce emissions intensity</v>
          </cell>
          <cell r="F92">
            <v>1</v>
          </cell>
        </row>
        <row r="93">
          <cell r="C93" t="str">
            <v>8.4</v>
          </cell>
          <cell r="D93" t="str">
            <v>Changing activity</v>
          </cell>
          <cell r="F93">
            <v>1</v>
          </cell>
        </row>
        <row r="94">
          <cell r="C94" t="str">
            <v>8.4</v>
          </cell>
          <cell r="D94" t="str">
            <v>Changing activity</v>
          </cell>
          <cell r="F94">
            <v>1</v>
          </cell>
        </row>
        <row r="95">
          <cell r="C95" t="str">
            <v>8.4</v>
          </cell>
          <cell r="D95" t="str">
            <v>Increase energy efficiency</v>
          </cell>
          <cell r="F95">
            <v>1</v>
          </cell>
        </row>
        <row r="96">
          <cell r="C96" t="str">
            <v>8.4</v>
          </cell>
          <cell r="D96" t="str">
            <v>Reduce emissions intensity</v>
          </cell>
          <cell r="F96">
            <v>1</v>
          </cell>
        </row>
        <row r="97">
          <cell r="C97" t="str">
            <v>8.4</v>
          </cell>
          <cell r="D97" t="str">
            <v>Reduce emissions intensity</v>
          </cell>
          <cell r="F97">
            <v>-1</v>
          </cell>
        </row>
        <row r="98">
          <cell r="C98" t="str">
            <v>8.5</v>
          </cell>
          <cell r="D98" t="str">
            <v>Changing activity</v>
          </cell>
          <cell r="F98">
            <v>1</v>
          </cell>
        </row>
        <row r="99">
          <cell r="C99" t="str">
            <v>8.5</v>
          </cell>
          <cell r="D99" t="str">
            <v>Changing activity</v>
          </cell>
          <cell r="F99">
            <v>1</v>
          </cell>
        </row>
        <row r="100">
          <cell r="C100" t="str">
            <v>8.5</v>
          </cell>
          <cell r="D100" t="str">
            <v>Increase energy efficiency</v>
          </cell>
          <cell r="F100">
            <v>1</v>
          </cell>
        </row>
        <row r="101">
          <cell r="C101" t="str">
            <v>8.5</v>
          </cell>
          <cell r="D101" t="str">
            <v>Reduce emissions intensity</v>
          </cell>
          <cell r="F101">
            <v>1</v>
          </cell>
        </row>
        <row r="102">
          <cell r="C102" t="str">
            <v>8.6</v>
          </cell>
          <cell r="D102"/>
          <cell r="F102"/>
        </row>
        <row r="103">
          <cell r="C103" t="str">
            <v>8.7</v>
          </cell>
          <cell r="D103"/>
          <cell r="F103"/>
        </row>
        <row r="104">
          <cell r="C104" t="str">
            <v>8.8</v>
          </cell>
          <cell r="D104" t="str">
            <v>Changing activity</v>
          </cell>
          <cell r="F104">
            <v>1</v>
          </cell>
        </row>
        <row r="105">
          <cell r="C105" t="str">
            <v>8.8</v>
          </cell>
          <cell r="D105" t="str">
            <v>Increase energy efficiency</v>
          </cell>
          <cell r="F105">
            <v>1</v>
          </cell>
        </row>
        <row r="106">
          <cell r="C106" t="str">
            <v>8.8</v>
          </cell>
          <cell r="D106" t="str">
            <v>Reduce emissions intensity</v>
          </cell>
          <cell r="F106">
            <v>1</v>
          </cell>
        </row>
        <row r="107">
          <cell r="C107" t="str">
            <v>8.9</v>
          </cell>
          <cell r="D107"/>
          <cell r="F107"/>
        </row>
        <row r="108">
          <cell r="C108" t="str">
            <v>8.10</v>
          </cell>
          <cell r="D108"/>
          <cell r="F108"/>
        </row>
        <row r="109">
          <cell r="C109" t="str">
            <v>8.a</v>
          </cell>
          <cell r="D109"/>
          <cell r="F109"/>
        </row>
        <row r="110">
          <cell r="C110" t="str">
            <v>8.b</v>
          </cell>
          <cell r="D110"/>
          <cell r="F110"/>
        </row>
        <row r="111">
          <cell r="C111" t="str">
            <v>9.1</v>
          </cell>
          <cell r="D111" t="str">
            <v>Changing activity</v>
          </cell>
          <cell r="F111">
            <v>1</v>
          </cell>
        </row>
        <row r="112">
          <cell r="C112" t="str">
            <v>9.1</v>
          </cell>
          <cell r="D112" t="str">
            <v>Changing activity</v>
          </cell>
          <cell r="F112">
            <v>1</v>
          </cell>
        </row>
        <row r="113">
          <cell r="C113" t="str">
            <v>9.1</v>
          </cell>
          <cell r="D113" t="str">
            <v>Increase energy efficiency</v>
          </cell>
          <cell r="F113">
            <v>1</v>
          </cell>
        </row>
        <row r="114">
          <cell r="C114" t="str">
            <v>9.1</v>
          </cell>
          <cell r="D114" t="str">
            <v>Reduce emissions intensity</v>
          </cell>
          <cell r="F114">
            <v>1</v>
          </cell>
        </row>
        <row r="115">
          <cell r="C115" t="str">
            <v>9.2</v>
          </cell>
          <cell r="D115" t="str">
            <v>Changing activity</v>
          </cell>
          <cell r="F115">
            <v>1</v>
          </cell>
        </row>
        <row r="116">
          <cell r="C116" t="str">
            <v>9.2</v>
          </cell>
          <cell r="D116" t="str">
            <v>Increase energy efficiency</v>
          </cell>
          <cell r="F116">
            <v>1</v>
          </cell>
        </row>
        <row r="117">
          <cell r="C117" t="str">
            <v>9.2</v>
          </cell>
          <cell r="D117" t="str">
            <v>Reduce emissions intensity</v>
          </cell>
          <cell r="F117">
            <v>1</v>
          </cell>
        </row>
        <row r="118">
          <cell r="C118" t="str">
            <v>9.3</v>
          </cell>
          <cell r="D118"/>
          <cell r="F118"/>
        </row>
        <row r="119">
          <cell r="C119" t="str">
            <v>9.4</v>
          </cell>
          <cell r="D119" t="str">
            <v>Changing activity</v>
          </cell>
          <cell r="F119">
            <v>1</v>
          </cell>
        </row>
        <row r="120">
          <cell r="C120" t="str">
            <v>9.4</v>
          </cell>
          <cell r="D120" t="str">
            <v>Increase energy efficiency</v>
          </cell>
          <cell r="F120">
            <v>1</v>
          </cell>
        </row>
        <row r="121">
          <cell r="C121" t="str">
            <v>9.4</v>
          </cell>
          <cell r="D121" t="str">
            <v>Reduce emissions intensity</v>
          </cell>
          <cell r="F121">
            <v>1</v>
          </cell>
        </row>
        <row r="122">
          <cell r="C122" t="str">
            <v>9.5</v>
          </cell>
          <cell r="D122" t="str">
            <v>Changing activity</v>
          </cell>
          <cell r="F122">
            <v>1</v>
          </cell>
        </row>
        <row r="123">
          <cell r="C123" t="str">
            <v>9.5</v>
          </cell>
          <cell r="D123" t="str">
            <v>Increase energy efficiency</v>
          </cell>
          <cell r="F123">
            <v>1</v>
          </cell>
        </row>
        <row r="124">
          <cell r="C124" t="str">
            <v>9.5</v>
          </cell>
          <cell r="D124" t="str">
            <v>Reduce emissions intensity</v>
          </cell>
          <cell r="F124">
            <v>1</v>
          </cell>
        </row>
        <row r="125">
          <cell r="C125" t="str">
            <v>9.a</v>
          </cell>
          <cell r="D125"/>
          <cell r="F125"/>
        </row>
        <row r="126">
          <cell r="C126" t="str">
            <v>9.b</v>
          </cell>
          <cell r="D126"/>
          <cell r="F126"/>
        </row>
        <row r="127">
          <cell r="C127" t="str">
            <v>9.c</v>
          </cell>
          <cell r="D127"/>
          <cell r="F127"/>
        </row>
        <row r="128">
          <cell r="C128" t="str">
            <v>10.1</v>
          </cell>
          <cell r="D128" t="str">
            <v>Changing activity</v>
          </cell>
          <cell r="F128">
            <v>1</v>
          </cell>
        </row>
        <row r="129">
          <cell r="C129" t="str">
            <v>10.2</v>
          </cell>
          <cell r="D129"/>
          <cell r="F129"/>
        </row>
        <row r="130">
          <cell r="C130" t="str">
            <v>10.3</v>
          </cell>
          <cell r="D130"/>
          <cell r="F130"/>
        </row>
        <row r="131">
          <cell r="C131" t="str">
            <v>10.4</v>
          </cell>
          <cell r="D131"/>
          <cell r="F131"/>
        </row>
        <row r="132">
          <cell r="C132" t="str">
            <v>10.5</v>
          </cell>
          <cell r="D132"/>
          <cell r="F132"/>
        </row>
        <row r="133">
          <cell r="C133" t="str">
            <v>10.6</v>
          </cell>
          <cell r="D133"/>
          <cell r="F133"/>
        </row>
        <row r="134">
          <cell r="C134" t="str">
            <v>10.7</v>
          </cell>
          <cell r="D134"/>
          <cell r="F134"/>
        </row>
        <row r="135">
          <cell r="C135" t="str">
            <v>10.a</v>
          </cell>
          <cell r="D135"/>
          <cell r="F135"/>
        </row>
        <row r="136">
          <cell r="C136" t="str">
            <v>10.b</v>
          </cell>
          <cell r="D136"/>
          <cell r="F136"/>
        </row>
        <row r="137">
          <cell r="C137" t="str">
            <v>10.c</v>
          </cell>
          <cell r="D137"/>
          <cell r="F137"/>
        </row>
        <row r="138">
          <cell r="C138" t="str">
            <v>11.1</v>
          </cell>
          <cell r="D138" t="str">
            <v>Increase energy efficiency</v>
          </cell>
          <cell r="F138">
            <v>1</v>
          </cell>
        </row>
        <row r="139">
          <cell r="C139" t="str">
            <v>11.2</v>
          </cell>
          <cell r="D139" t="str">
            <v>Changing activity</v>
          </cell>
          <cell r="F139">
            <v>1</v>
          </cell>
        </row>
        <row r="140">
          <cell r="C140" t="str">
            <v>11.2</v>
          </cell>
          <cell r="D140" t="str">
            <v>Changing activity</v>
          </cell>
          <cell r="F140">
            <v>1</v>
          </cell>
        </row>
        <row r="141">
          <cell r="C141" t="str">
            <v>11.2</v>
          </cell>
          <cell r="D141" t="str">
            <v>Increase energy efficiency</v>
          </cell>
          <cell r="F141">
            <v>1</v>
          </cell>
        </row>
        <row r="142">
          <cell r="C142" t="str">
            <v>11.2</v>
          </cell>
          <cell r="D142" t="str">
            <v>Reduce emissions intensity</v>
          </cell>
          <cell r="F142">
            <v>-1</v>
          </cell>
        </row>
        <row r="143">
          <cell r="C143" t="str">
            <v>11.2</v>
          </cell>
          <cell r="D143" t="str">
            <v>Reduce emissions intensity</v>
          </cell>
          <cell r="F143">
            <v>1</v>
          </cell>
        </row>
        <row r="144">
          <cell r="C144" t="str">
            <v>11.3</v>
          </cell>
          <cell r="D144" t="str">
            <v>Changing activity</v>
          </cell>
          <cell r="F144">
            <v>1</v>
          </cell>
        </row>
        <row r="145">
          <cell r="C145" t="str">
            <v>11.4</v>
          </cell>
          <cell r="D145" t="str">
            <v>Changing activity</v>
          </cell>
          <cell r="F145">
            <v>1</v>
          </cell>
        </row>
        <row r="146">
          <cell r="C146" t="str">
            <v>11.4</v>
          </cell>
          <cell r="D146" t="str">
            <v>Changing activity</v>
          </cell>
          <cell r="F146">
            <v>1</v>
          </cell>
        </row>
        <row r="147">
          <cell r="C147" t="str">
            <v>11.4</v>
          </cell>
          <cell r="D147" t="str">
            <v>Increase energy efficiency</v>
          </cell>
          <cell r="F147">
            <v>1</v>
          </cell>
        </row>
        <row r="148">
          <cell r="C148" t="str">
            <v>11.4</v>
          </cell>
          <cell r="D148" t="str">
            <v>Reduce emissions intensity</v>
          </cell>
          <cell r="F148">
            <v>1</v>
          </cell>
        </row>
        <row r="149">
          <cell r="C149" t="str">
            <v>11.4</v>
          </cell>
          <cell r="D149" t="str">
            <v>Reduce emissions intensity</v>
          </cell>
          <cell r="F149">
            <v>-1</v>
          </cell>
        </row>
        <row r="150">
          <cell r="C150" t="str">
            <v>11.5</v>
          </cell>
          <cell r="D150"/>
          <cell r="F150"/>
        </row>
        <row r="151">
          <cell r="C151" t="str">
            <v>11.6</v>
          </cell>
          <cell r="D151" t="str">
            <v>Changing activity</v>
          </cell>
          <cell r="F151">
            <v>1</v>
          </cell>
        </row>
        <row r="152">
          <cell r="C152" t="str">
            <v>11.6</v>
          </cell>
          <cell r="D152" t="str">
            <v>Changing activity</v>
          </cell>
          <cell r="F152">
            <v>1</v>
          </cell>
        </row>
        <row r="153">
          <cell r="C153" t="str">
            <v>11.6</v>
          </cell>
          <cell r="D153" t="str">
            <v>Increase energy efficiency</v>
          </cell>
          <cell r="F153">
            <v>1</v>
          </cell>
        </row>
        <row r="154">
          <cell r="C154" t="str">
            <v>11.6</v>
          </cell>
          <cell r="D154" t="str">
            <v>Reduce emissions intensity</v>
          </cell>
          <cell r="F154">
            <v>1</v>
          </cell>
        </row>
        <row r="155">
          <cell r="C155" t="str">
            <v>11.6</v>
          </cell>
          <cell r="D155" t="str">
            <v>Reduce emissions intensity</v>
          </cell>
          <cell r="F155">
            <v>-1</v>
          </cell>
        </row>
        <row r="156">
          <cell r="C156" t="str">
            <v>11.6</v>
          </cell>
          <cell r="D156" t="str">
            <v>Reduce emissions intensity</v>
          </cell>
          <cell r="F156">
            <v>-1</v>
          </cell>
        </row>
        <row r="157">
          <cell r="C157" t="str">
            <v>11.7</v>
          </cell>
          <cell r="D157"/>
          <cell r="F157"/>
        </row>
        <row r="158">
          <cell r="C158" t="str">
            <v>11.a</v>
          </cell>
          <cell r="D158"/>
          <cell r="F158"/>
        </row>
        <row r="159">
          <cell r="C159" t="str">
            <v>11.b</v>
          </cell>
          <cell r="D159" t="str">
            <v>Reduce emissions intensity</v>
          </cell>
          <cell r="F159">
            <v>1</v>
          </cell>
        </row>
        <row r="160">
          <cell r="C160" t="str">
            <v>11.b</v>
          </cell>
          <cell r="D160" t="str">
            <v>Changing activity</v>
          </cell>
          <cell r="F160">
            <v>1</v>
          </cell>
        </row>
        <row r="161">
          <cell r="C161" t="str">
            <v>11.b</v>
          </cell>
          <cell r="D161" t="str">
            <v>Changing activity</v>
          </cell>
          <cell r="F161">
            <v>1</v>
          </cell>
        </row>
        <row r="162">
          <cell r="C162" t="str">
            <v>11.b</v>
          </cell>
          <cell r="D162" t="str">
            <v>Increase energy efficiency</v>
          </cell>
          <cell r="F162">
            <v>1</v>
          </cell>
        </row>
        <row r="163">
          <cell r="C163" t="str">
            <v>11.c</v>
          </cell>
          <cell r="D163"/>
          <cell r="F163"/>
        </row>
        <row r="164">
          <cell r="C164" t="str">
            <v>12.1</v>
          </cell>
          <cell r="D164"/>
          <cell r="F164"/>
        </row>
        <row r="165">
          <cell r="C165" t="str">
            <v>12.2</v>
          </cell>
          <cell r="D165" t="str">
            <v>Changing activity</v>
          </cell>
          <cell r="F165">
            <v>1</v>
          </cell>
        </row>
        <row r="166">
          <cell r="C166" t="str">
            <v>12.2</v>
          </cell>
          <cell r="D166" t="str">
            <v>Changing activity</v>
          </cell>
          <cell r="F166">
            <v>1</v>
          </cell>
        </row>
        <row r="167">
          <cell r="C167" t="str">
            <v>12.2</v>
          </cell>
          <cell r="D167" t="str">
            <v>Increase energy efficiency</v>
          </cell>
          <cell r="F167">
            <v>1</v>
          </cell>
        </row>
        <row r="168">
          <cell r="C168" t="str">
            <v>12.3</v>
          </cell>
          <cell r="D168"/>
          <cell r="F168"/>
        </row>
        <row r="169">
          <cell r="C169" t="str">
            <v>12.4</v>
          </cell>
          <cell r="D169" t="str">
            <v>Changing activity</v>
          </cell>
          <cell r="F169">
            <v>1</v>
          </cell>
        </row>
        <row r="170">
          <cell r="C170" t="str">
            <v>12.4</v>
          </cell>
          <cell r="D170" t="str">
            <v>Changing activity</v>
          </cell>
          <cell r="F170">
            <v>1</v>
          </cell>
        </row>
        <row r="171">
          <cell r="C171" t="str">
            <v>12.4</v>
          </cell>
          <cell r="D171" t="str">
            <v>Increase energy efficiency</v>
          </cell>
          <cell r="F171">
            <v>1</v>
          </cell>
        </row>
        <row r="172">
          <cell r="C172" t="str">
            <v>12.4</v>
          </cell>
          <cell r="D172" t="str">
            <v>Reduce emissions intensity</v>
          </cell>
          <cell r="F172">
            <v>-1</v>
          </cell>
        </row>
        <row r="173">
          <cell r="C173" t="str">
            <v>12.4</v>
          </cell>
          <cell r="D173" t="str">
            <v>Reduce emissions intensity</v>
          </cell>
          <cell r="F173">
            <v>1</v>
          </cell>
        </row>
        <row r="174">
          <cell r="C174" t="str">
            <v>12.5</v>
          </cell>
          <cell r="D174" t="str">
            <v>Changing activity</v>
          </cell>
          <cell r="F174">
            <v>1</v>
          </cell>
        </row>
        <row r="175">
          <cell r="C175" t="str">
            <v>12.5</v>
          </cell>
          <cell r="D175" t="str">
            <v>Reduce emissions intensity</v>
          </cell>
          <cell r="F175">
            <v>-1</v>
          </cell>
        </row>
        <row r="176">
          <cell r="C176" t="str">
            <v>12.5</v>
          </cell>
          <cell r="D176" t="str">
            <v>Reduce emissions intensity</v>
          </cell>
          <cell r="F176">
            <v>1</v>
          </cell>
        </row>
        <row r="177">
          <cell r="C177" t="str">
            <v>12.6</v>
          </cell>
          <cell r="D177"/>
          <cell r="F177"/>
        </row>
        <row r="178">
          <cell r="C178" t="str">
            <v>12.7</v>
          </cell>
          <cell r="D178"/>
          <cell r="F178"/>
        </row>
        <row r="179">
          <cell r="C179" t="str">
            <v>12.8</v>
          </cell>
          <cell r="D179"/>
          <cell r="F179"/>
        </row>
        <row r="180">
          <cell r="C180" t="str">
            <v>12.a</v>
          </cell>
          <cell r="D180"/>
          <cell r="F180"/>
        </row>
        <row r="181">
          <cell r="C181" t="str">
            <v>12.b</v>
          </cell>
          <cell r="D181"/>
          <cell r="F181"/>
        </row>
        <row r="182">
          <cell r="C182" t="str">
            <v>12.c</v>
          </cell>
          <cell r="D182"/>
          <cell r="F182"/>
        </row>
        <row r="183">
          <cell r="C183" t="str">
            <v>13.1</v>
          </cell>
          <cell r="D183"/>
          <cell r="F183"/>
        </row>
        <row r="184">
          <cell r="C184" t="str">
            <v>13.2</v>
          </cell>
          <cell r="D184"/>
          <cell r="F184"/>
        </row>
        <row r="185">
          <cell r="C185" t="str">
            <v>13.3</v>
          </cell>
          <cell r="D185"/>
          <cell r="F185"/>
        </row>
        <row r="186">
          <cell r="C186" t="str">
            <v>13.a</v>
          </cell>
          <cell r="D186"/>
          <cell r="F186"/>
        </row>
        <row r="187">
          <cell r="C187" t="str">
            <v>13.b</v>
          </cell>
          <cell r="D187"/>
          <cell r="F187"/>
        </row>
        <row r="188">
          <cell r="C188" t="str">
            <v>14.1</v>
          </cell>
          <cell r="D188" t="str">
            <v>Changing activity</v>
          </cell>
          <cell r="F188">
            <v>1</v>
          </cell>
        </row>
        <row r="189">
          <cell r="C189" t="str">
            <v>14.1</v>
          </cell>
          <cell r="D189" t="str">
            <v>Changing activity</v>
          </cell>
          <cell r="F189">
            <v>1</v>
          </cell>
        </row>
        <row r="190">
          <cell r="C190">
            <v>14.1</v>
          </cell>
          <cell r="D190" t="str">
            <v>Reduce emissions intensity</v>
          </cell>
          <cell r="F190">
            <v>1</v>
          </cell>
        </row>
        <row r="191">
          <cell r="C191">
            <v>14.1</v>
          </cell>
          <cell r="D191" t="str">
            <v>Changing activity</v>
          </cell>
          <cell r="F191">
            <v>1</v>
          </cell>
        </row>
        <row r="192">
          <cell r="C192">
            <v>14.2</v>
          </cell>
          <cell r="D192"/>
          <cell r="F192"/>
        </row>
        <row r="193">
          <cell r="C193" t="str">
            <v>14.3</v>
          </cell>
          <cell r="D193"/>
          <cell r="F193"/>
        </row>
        <row r="194">
          <cell r="C194" t="str">
            <v>14.4</v>
          </cell>
          <cell r="D194"/>
          <cell r="F194"/>
        </row>
        <row r="195">
          <cell r="C195" t="str">
            <v>14.5</v>
          </cell>
          <cell r="D195"/>
          <cell r="F195"/>
        </row>
        <row r="196">
          <cell r="C196" t="str">
            <v>14.6</v>
          </cell>
          <cell r="D196"/>
          <cell r="F196"/>
        </row>
        <row r="197">
          <cell r="C197" t="str">
            <v>14.7</v>
          </cell>
          <cell r="D197"/>
          <cell r="F197"/>
        </row>
        <row r="198">
          <cell r="C198" t="str">
            <v>14.a</v>
          </cell>
          <cell r="D198"/>
          <cell r="F198"/>
        </row>
        <row r="199">
          <cell r="C199" t="str">
            <v>14.b</v>
          </cell>
          <cell r="D199"/>
          <cell r="F199"/>
        </row>
        <row r="200">
          <cell r="C200" t="str">
            <v>14.c</v>
          </cell>
          <cell r="D200"/>
          <cell r="F200"/>
        </row>
        <row r="201">
          <cell r="C201" t="str">
            <v>15.1</v>
          </cell>
          <cell r="D201" t="str">
            <v>Changing activity</v>
          </cell>
          <cell r="F201">
            <v>1</v>
          </cell>
        </row>
        <row r="202">
          <cell r="C202" t="str">
            <v>15.1</v>
          </cell>
          <cell r="D202" t="str">
            <v>Changing activity</v>
          </cell>
          <cell r="F202">
            <v>1</v>
          </cell>
        </row>
        <row r="203">
          <cell r="C203" t="str">
            <v>15.1</v>
          </cell>
          <cell r="D203" t="str">
            <v>Reduce emissions intensity</v>
          </cell>
          <cell r="F203">
            <v>1</v>
          </cell>
        </row>
        <row r="204">
          <cell r="C204" t="str">
            <v>15.1</v>
          </cell>
          <cell r="D204" t="str">
            <v>Reduce emissions intensity</v>
          </cell>
          <cell r="F204">
            <v>-1</v>
          </cell>
        </row>
        <row r="205">
          <cell r="C205" t="str">
            <v>15.1</v>
          </cell>
          <cell r="D205" t="str">
            <v>Increase energy efficiency</v>
          </cell>
          <cell r="F205">
            <v>1</v>
          </cell>
        </row>
        <row r="206">
          <cell r="C206" t="str">
            <v>15.2</v>
          </cell>
          <cell r="D206"/>
          <cell r="F206"/>
        </row>
        <row r="207">
          <cell r="C207" t="str">
            <v>15.3</v>
          </cell>
          <cell r="D207"/>
          <cell r="F207"/>
        </row>
        <row r="208">
          <cell r="C208" t="str">
            <v>15.4</v>
          </cell>
          <cell r="D208"/>
          <cell r="F208"/>
        </row>
        <row r="209">
          <cell r="C209" t="str">
            <v>15.5</v>
          </cell>
          <cell r="D209" t="str">
            <v>Changing activity</v>
          </cell>
          <cell r="F209">
            <v>1</v>
          </cell>
        </row>
        <row r="210">
          <cell r="C210" t="str">
            <v>15.5</v>
          </cell>
          <cell r="D210" t="str">
            <v>Changing activity</v>
          </cell>
          <cell r="F210">
            <v>1</v>
          </cell>
        </row>
        <row r="211">
          <cell r="C211" t="str">
            <v>15.5</v>
          </cell>
          <cell r="D211" t="str">
            <v>Reduce emissions intensity</v>
          </cell>
          <cell r="F211">
            <v>1</v>
          </cell>
        </row>
        <row r="212">
          <cell r="C212" t="str">
            <v>15.5</v>
          </cell>
          <cell r="D212" t="str">
            <v>Increase energy efficiency</v>
          </cell>
          <cell r="F212">
            <v>1</v>
          </cell>
        </row>
        <row r="213">
          <cell r="C213" t="str">
            <v>15.6</v>
          </cell>
          <cell r="D213"/>
          <cell r="F213"/>
        </row>
        <row r="214">
          <cell r="C214" t="str">
            <v>15.7</v>
          </cell>
          <cell r="D214"/>
          <cell r="F214"/>
        </row>
        <row r="215">
          <cell r="C215" t="str">
            <v>15.8</v>
          </cell>
          <cell r="D215"/>
          <cell r="F215"/>
        </row>
        <row r="216">
          <cell r="C216" t="str">
            <v>15.9</v>
          </cell>
          <cell r="D216"/>
          <cell r="F216"/>
        </row>
        <row r="217">
          <cell r="C217" t="str">
            <v>15.a</v>
          </cell>
          <cell r="D217"/>
          <cell r="F217"/>
        </row>
        <row r="218">
          <cell r="C218" t="str">
            <v>15.b</v>
          </cell>
          <cell r="D218"/>
          <cell r="F218"/>
        </row>
        <row r="219">
          <cell r="C219" t="str">
            <v>15.c</v>
          </cell>
          <cell r="D219"/>
          <cell r="F219"/>
        </row>
        <row r="220">
          <cell r="C220" t="str">
            <v>16.1</v>
          </cell>
          <cell r="D220"/>
          <cell r="F220"/>
        </row>
        <row r="221">
          <cell r="C221" t="str">
            <v>16.2</v>
          </cell>
          <cell r="D221"/>
          <cell r="F221"/>
        </row>
        <row r="222">
          <cell r="C222" t="str">
            <v>16.3</v>
          </cell>
          <cell r="D222"/>
          <cell r="F222"/>
        </row>
        <row r="223">
          <cell r="C223" t="str">
            <v>16.4</v>
          </cell>
          <cell r="D223"/>
          <cell r="F223"/>
        </row>
        <row r="224">
          <cell r="C224" t="str">
            <v>16.5</v>
          </cell>
          <cell r="D224"/>
          <cell r="F224"/>
        </row>
        <row r="225">
          <cell r="C225" t="str">
            <v>16.6</v>
          </cell>
          <cell r="D225"/>
          <cell r="F225"/>
        </row>
        <row r="226">
          <cell r="C226" t="str">
            <v>16.7</v>
          </cell>
          <cell r="D226"/>
          <cell r="F226"/>
        </row>
        <row r="227">
          <cell r="C227" t="str">
            <v>16.8</v>
          </cell>
          <cell r="D227"/>
          <cell r="F227"/>
        </row>
        <row r="228">
          <cell r="C228" t="str">
            <v>16.9</v>
          </cell>
          <cell r="D228"/>
          <cell r="F228"/>
        </row>
        <row r="229">
          <cell r="C229" t="str">
            <v>16.10</v>
          </cell>
          <cell r="D229"/>
          <cell r="F229"/>
        </row>
        <row r="230">
          <cell r="C230" t="str">
            <v>16.a</v>
          </cell>
          <cell r="D230"/>
          <cell r="F230"/>
        </row>
        <row r="231">
          <cell r="C231" t="str">
            <v>16.b</v>
          </cell>
          <cell r="D231"/>
          <cell r="F231"/>
        </row>
        <row r="232">
          <cell r="C232" t="str">
            <v>17.1</v>
          </cell>
          <cell r="D232"/>
          <cell r="F232"/>
        </row>
        <row r="233">
          <cell r="C233" t="str">
            <v>17.2</v>
          </cell>
          <cell r="D233"/>
          <cell r="F233"/>
        </row>
        <row r="234">
          <cell r="C234" t="str">
            <v>17.3</v>
          </cell>
          <cell r="D234"/>
          <cell r="F234"/>
        </row>
        <row r="235">
          <cell r="C235" t="str">
            <v>17.4</v>
          </cell>
          <cell r="D235"/>
          <cell r="F235"/>
        </row>
        <row r="236">
          <cell r="C236" t="str">
            <v>17.5</v>
          </cell>
          <cell r="D236"/>
          <cell r="F236"/>
        </row>
        <row r="237">
          <cell r="C237" t="str">
            <v>17.6</v>
          </cell>
          <cell r="D237"/>
          <cell r="F237"/>
        </row>
        <row r="238">
          <cell r="C238" t="str">
            <v>17.7</v>
          </cell>
          <cell r="D238"/>
          <cell r="F238"/>
        </row>
        <row r="239">
          <cell r="C239" t="str">
            <v>17.8</v>
          </cell>
          <cell r="D239"/>
          <cell r="F239"/>
        </row>
        <row r="240">
          <cell r="C240" t="str">
            <v>17.9</v>
          </cell>
          <cell r="D240"/>
          <cell r="F240"/>
        </row>
        <row r="241">
          <cell r="C241" t="str">
            <v>17.10</v>
          </cell>
          <cell r="D241"/>
          <cell r="F241"/>
        </row>
        <row r="242">
          <cell r="C242" t="str">
            <v>17.11</v>
          </cell>
          <cell r="D242"/>
          <cell r="F242"/>
        </row>
        <row r="243">
          <cell r="C243" t="str">
            <v>17.12</v>
          </cell>
          <cell r="D243"/>
          <cell r="F243"/>
        </row>
        <row r="244">
          <cell r="C244" t="str">
            <v>17.13</v>
          </cell>
          <cell r="D244"/>
          <cell r="F244"/>
        </row>
        <row r="245">
          <cell r="C245" t="str">
            <v>17.14</v>
          </cell>
          <cell r="D245"/>
          <cell r="F245"/>
        </row>
        <row r="246">
          <cell r="C246" t="str">
            <v>17.15</v>
          </cell>
          <cell r="D246"/>
          <cell r="F246"/>
        </row>
        <row r="247">
          <cell r="C247" t="str">
            <v>17.16</v>
          </cell>
          <cell r="D247"/>
          <cell r="F247"/>
        </row>
        <row r="248">
          <cell r="C248" t="str">
            <v>17.17</v>
          </cell>
          <cell r="D248"/>
          <cell r="F248"/>
        </row>
        <row r="249">
          <cell r="C249" t="str">
            <v>17.18</v>
          </cell>
          <cell r="D249"/>
          <cell r="F249"/>
        </row>
        <row r="250">
          <cell r="C250" t="str">
            <v>17.19</v>
          </cell>
          <cell r="D250"/>
          <cell r="F250"/>
        </row>
      </sheetData>
      <sheetData sheetId="6">
        <row r="5">
          <cell r="C5" t="str">
            <v>1.1</v>
          </cell>
          <cell r="D5"/>
          <cell r="F5"/>
        </row>
        <row r="6">
          <cell r="C6" t="str">
            <v>1.2</v>
          </cell>
          <cell r="D6"/>
          <cell r="F6"/>
        </row>
        <row r="7">
          <cell r="C7" t="str">
            <v>1.2</v>
          </cell>
          <cell r="D7" t="str">
            <v>Increase energy efficiency</v>
          </cell>
          <cell r="F7">
            <v>1</v>
          </cell>
        </row>
        <row r="8">
          <cell r="C8" t="str">
            <v>1.3</v>
          </cell>
          <cell r="D8"/>
          <cell r="F8"/>
        </row>
        <row r="9">
          <cell r="C9" t="str">
            <v>1.4</v>
          </cell>
          <cell r="D9" t="str">
            <v>Reduce emissions intensity</v>
          </cell>
          <cell r="F9">
            <v>1</v>
          </cell>
        </row>
        <row r="10">
          <cell r="C10" t="str">
            <v>1.5</v>
          </cell>
          <cell r="D10"/>
          <cell r="F10"/>
        </row>
        <row r="11">
          <cell r="C11" t="str">
            <v>1.a</v>
          </cell>
          <cell r="D11"/>
          <cell r="F11"/>
        </row>
        <row r="12">
          <cell r="C12" t="str">
            <v>1.b</v>
          </cell>
          <cell r="D12"/>
          <cell r="F12"/>
        </row>
        <row r="13">
          <cell r="C13" t="str">
            <v>2.1</v>
          </cell>
          <cell r="D13"/>
          <cell r="F13"/>
        </row>
        <row r="14">
          <cell r="C14" t="str">
            <v>2.2</v>
          </cell>
          <cell r="D14"/>
          <cell r="F14"/>
        </row>
        <row r="15">
          <cell r="C15" t="str">
            <v>2.3</v>
          </cell>
          <cell r="D15"/>
          <cell r="F15"/>
        </row>
        <row r="16">
          <cell r="C16" t="str">
            <v>2.4</v>
          </cell>
          <cell r="D16" t="str">
            <v>Changing activity</v>
          </cell>
          <cell r="F16">
            <v>1</v>
          </cell>
        </row>
        <row r="17">
          <cell r="C17" t="str">
            <v>2.4</v>
          </cell>
          <cell r="D17" t="str">
            <v>Increase energy efficiency</v>
          </cell>
          <cell r="F17">
            <v>1</v>
          </cell>
        </row>
        <row r="18">
          <cell r="C18" t="str">
            <v>2.4</v>
          </cell>
          <cell r="D18" t="str">
            <v>Reduce emissions intensity</v>
          </cell>
          <cell r="F18">
            <v>-1</v>
          </cell>
        </row>
        <row r="19">
          <cell r="C19" t="str">
            <v>2.5</v>
          </cell>
          <cell r="D19"/>
          <cell r="F19"/>
        </row>
        <row r="20">
          <cell r="C20" t="str">
            <v>2.a</v>
          </cell>
          <cell r="D20"/>
          <cell r="F20"/>
        </row>
        <row r="21">
          <cell r="C21" t="str">
            <v>2.b</v>
          </cell>
          <cell r="D21"/>
          <cell r="F21"/>
        </row>
        <row r="22">
          <cell r="C22" t="str">
            <v>2.c</v>
          </cell>
          <cell r="D22"/>
          <cell r="F22"/>
        </row>
        <row r="23">
          <cell r="C23" t="str">
            <v>3.1</v>
          </cell>
          <cell r="D23"/>
          <cell r="F23"/>
        </row>
        <row r="24">
          <cell r="C24" t="str">
            <v>3.2</v>
          </cell>
          <cell r="D24"/>
          <cell r="F24"/>
        </row>
        <row r="25">
          <cell r="C25" t="str">
            <v>3.3</v>
          </cell>
          <cell r="D25"/>
          <cell r="F25"/>
        </row>
        <row r="26">
          <cell r="C26" t="str">
            <v>3.4</v>
          </cell>
          <cell r="D26" t="str">
            <v>Changing activity</v>
          </cell>
          <cell r="F26">
            <v>1</v>
          </cell>
        </row>
        <row r="27">
          <cell r="C27" t="str">
            <v>3.4</v>
          </cell>
          <cell r="D27" t="str">
            <v>Increase energy efficiency</v>
          </cell>
          <cell r="F27">
            <v>1</v>
          </cell>
        </row>
        <row r="28">
          <cell r="C28">
            <v>3.4</v>
          </cell>
          <cell r="D28" t="str">
            <v>Increase energy efficiency</v>
          </cell>
          <cell r="F28">
            <v>1</v>
          </cell>
        </row>
        <row r="29">
          <cell r="C29">
            <v>3.4</v>
          </cell>
          <cell r="D29" t="str">
            <v>Reduce emissions intensity</v>
          </cell>
          <cell r="F29">
            <v>-1</v>
          </cell>
        </row>
        <row r="30">
          <cell r="C30" t="str">
            <v>3.5</v>
          </cell>
          <cell r="D30"/>
          <cell r="F30"/>
        </row>
        <row r="31">
          <cell r="C31" t="str">
            <v>3.6</v>
          </cell>
          <cell r="D31"/>
          <cell r="F31"/>
        </row>
        <row r="32">
          <cell r="C32" t="str">
            <v>3.7</v>
          </cell>
          <cell r="D32"/>
          <cell r="F32"/>
        </row>
        <row r="33">
          <cell r="C33" t="str">
            <v>3.8</v>
          </cell>
          <cell r="D33"/>
          <cell r="F33"/>
        </row>
        <row r="34">
          <cell r="C34" t="str">
            <v>3.9</v>
          </cell>
          <cell r="D34" t="str">
            <v>Changing activity</v>
          </cell>
          <cell r="F34">
            <v>1</v>
          </cell>
        </row>
        <row r="35">
          <cell r="C35" t="str">
            <v>3.9</v>
          </cell>
          <cell r="D35" t="str">
            <v>Increase energy efficiency</v>
          </cell>
          <cell r="F35">
            <v>1</v>
          </cell>
        </row>
        <row r="36">
          <cell r="C36">
            <v>3.9</v>
          </cell>
          <cell r="D36" t="str">
            <v>Reduce emissions intensity</v>
          </cell>
          <cell r="F36">
            <v>-1</v>
          </cell>
        </row>
        <row r="37">
          <cell r="C37" t="str">
            <v>3.a</v>
          </cell>
          <cell r="D37"/>
          <cell r="F37"/>
        </row>
        <row r="38">
          <cell r="C38" t="str">
            <v>3.b</v>
          </cell>
          <cell r="D38"/>
          <cell r="F38"/>
        </row>
        <row r="39">
          <cell r="C39" t="str">
            <v>3.c</v>
          </cell>
          <cell r="D39"/>
          <cell r="F39"/>
        </row>
        <row r="40">
          <cell r="C40" t="str">
            <v>3.d</v>
          </cell>
          <cell r="D40"/>
          <cell r="F40"/>
        </row>
        <row r="41">
          <cell r="C41" t="str">
            <v>4.1</v>
          </cell>
          <cell r="D41"/>
          <cell r="F41"/>
        </row>
        <row r="42">
          <cell r="C42" t="str">
            <v>4.2</v>
          </cell>
          <cell r="D42"/>
          <cell r="F42"/>
        </row>
        <row r="43">
          <cell r="C43" t="str">
            <v>4.3</v>
          </cell>
          <cell r="D43"/>
          <cell r="F43"/>
        </row>
        <row r="44">
          <cell r="C44" t="str">
            <v>4.4</v>
          </cell>
          <cell r="D44"/>
          <cell r="F44"/>
        </row>
        <row r="45">
          <cell r="C45" t="str">
            <v>4.5</v>
          </cell>
          <cell r="D45"/>
          <cell r="F45"/>
        </row>
        <row r="46">
          <cell r="C46" t="str">
            <v>4.6</v>
          </cell>
          <cell r="D46"/>
          <cell r="F46"/>
        </row>
        <row r="47">
          <cell r="C47" t="str">
            <v>4.7</v>
          </cell>
          <cell r="D47"/>
          <cell r="F47"/>
        </row>
        <row r="48">
          <cell r="C48" t="str">
            <v>4.a</v>
          </cell>
          <cell r="D48"/>
          <cell r="F48"/>
        </row>
        <row r="49">
          <cell r="C49" t="str">
            <v>4.b</v>
          </cell>
          <cell r="D49"/>
          <cell r="F49"/>
        </row>
        <row r="50">
          <cell r="C50" t="str">
            <v>4.c</v>
          </cell>
          <cell r="D50"/>
          <cell r="F50"/>
        </row>
        <row r="51">
          <cell r="C51" t="str">
            <v>5.1</v>
          </cell>
          <cell r="D51"/>
          <cell r="F51"/>
        </row>
        <row r="52">
          <cell r="C52" t="str">
            <v>5.2</v>
          </cell>
          <cell r="D52"/>
          <cell r="F52"/>
        </row>
        <row r="53">
          <cell r="C53" t="str">
            <v>5.3</v>
          </cell>
          <cell r="D53"/>
          <cell r="F53"/>
        </row>
        <row r="54">
          <cell r="C54" t="str">
            <v>5.4</v>
          </cell>
          <cell r="D54"/>
          <cell r="F54"/>
        </row>
        <row r="55">
          <cell r="C55" t="str">
            <v>5.5</v>
          </cell>
          <cell r="D55"/>
          <cell r="F55"/>
        </row>
        <row r="56">
          <cell r="C56" t="str">
            <v>5.6</v>
          </cell>
          <cell r="D56"/>
          <cell r="F56"/>
        </row>
        <row r="57">
          <cell r="C57" t="str">
            <v>5.a</v>
          </cell>
          <cell r="D57"/>
          <cell r="F57"/>
        </row>
        <row r="58">
          <cell r="C58" t="str">
            <v>5.b</v>
          </cell>
          <cell r="D58"/>
          <cell r="F58"/>
        </row>
        <row r="59">
          <cell r="C59" t="str">
            <v>5.c</v>
          </cell>
          <cell r="D59"/>
          <cell r="F59"/>
        </row>
        <row r="60">
          <cell r="C60" t="str">
            <v>6.1</v>
          </cell>
          <cell r="D60"/>
          <cell r="F60"/>
        </row>
        <row r="61">
          <cell r="C61" t="str">
            <v>6.2</v>
          </cell>
          <cell r="D61"/>
          <cell r="F61"/>
        </row>
        <row r="62">
          <cell r="C62" t="str">
            <v>6.3</v>
          </cell>
          <cell r="D62" t="str">
            <v>Changing activity</v>
          </cell>
          <cell r="F62">
            <v>1</v>
          </cell>
        </row>
        <row r="63">
          <cell r="C63" t="str">
            <v>6.4</v>
          </cell>
          <cell r="D63" t="str">
            <v>Increase energy efficiency</v>
          </cell>
          <cell r="F63">
            <v>1</v>
          </cell>
        </row>
        <row r="64">
          <cell r="C64">
            <v>6.4</v>
          </cell>
          <cell r="D64" t="str">
            <v>Reduce emissions intensity</v>
          </cell>
          <cell r="F64">
            <v>-1</v>
          </cell>
        </row>
        <row r="65">
          <cell r="C65" t="str">
            <v>6.5</v>
          </cell>
          <cell r="D65"/>
          <cell r="F65"/>
        </row>
        <row r="66">
          <cell r="C66" t="str">
            <v>6.6</v>
          </cell>
          <cell r="D66" t="str">
            <v>Increase energy efficiency</v>
          </cell>
          <cell r="F66">
            <v>1</v>
          </cell>
        </row>
        <row r="67">
          <cell r="C67" t="str">
            <v>6.6</v>
          </cell>
          <cell r="D67" t="str">
            <v>Reduce emissions intensity</v>
          </cell>
          <cell r="F67">
            <v>-1</v>
          </cell>
        </row>
        <row r="68">
          <cell r="C68" t="str">
            <v>6.a</v>
          </cell>
          <cell r="D68"/>
          <cell r="F68"/>
        </row>
        <row r="69">
          <cell r="C69" t="str">
            <v>6.b</v>
          </cell>
          <cell r="D69"/>
          <cell r="F69"/>
        </row>
        <row r="70">
          <cell r="C70" t="str">
            <v>7.1</v>
          </cell>
          <cell r="D70" t="str">
            <v>Increase energy efficiency</v>
          </cell>
          <cell r="F70">
            <v>1</v>
          </cell>
        </row>
        <row r="71">
          <cell r="C71" t="str">
            <v>7.2</v>
          </cell>
          <cell r="D71"/>
          <cell r="F71"/>
        </row>
        <row r="72">
          <cell r="C72" t="str">
            <v>7.3</v>
          </cell>
          <cell r="D72" t="str">
            <v>Increase energy efficiency</v>
          </cell>
          <cell r="F72">
            <v>1</v>
          </cell>
        </row>
        <row r="73">
          <cell r="C73" t="str">
            <v>7.a</v>
          </cell>
          <cell r="D73"/>
          <cell r="F73"/>
        </row>
        <row r="74">
          <cell r="C74" t="str">
            <v>7.b</v>
          </cell>
          <cell r="D74" t="str">
            <v>Increase energy efficiency</v>
          </cell>
          <cell r="F74">
            <v>1</v>
          </cell>
        </row>
        <row r="75">
          <cell r="C75" t="str">
            <v>8.1</v>
          </cell>
          <cell r="D75"/>
          <cell r="F75"/>
        </row>
        <row r="76">
          <cell r="C76" t="str">
            <v>8.2</v>
          </cell>
          <cell r="D76" t="str">
            <v>Changing activity</v>
          </cell>
          <cell r="F76">
            <v>1</v>
          </cell>
        </row>
        <row r="77">
          <cell r="C77" t="str">
            <v>8.2</v>
          </cell>
          <cell r="D77" t="str">
            <v>Increase energy efficiency</v>
          </cell>
          <cell r="F77">
            <v>1</v>
          </cell>
        </row>
        <row r="78">
          <cell r="C78" t="str">
            <v>8.3</v>
          </cell>
          <cell r="D78" t="str">
            <v>Changing activity</v>
          </cell>
          <cell r="F78">
            <v>1</v>
          </cell>
        </row>
        <row r="79">
          <cell r="C79" t="str">
            <v>8.3</v>
          </cell>
          <cell r="D79" t="str">
            <v>Increase energy efficiency</v>
          </cell>
          <cell r="F79">
            <v>1</v>
          </cell>
        </row>
        <row r="80">
          <cell r="C80">
            <v>8.3000000000000007</v>
          </cell>
          <cell r="D80" t="str">
            <v>Increase energy efficiency</v>
          </cell>
          <cell r="F80">
            <v>1</v>
          </cell>
        </row>
        <row r="81">
          <cell r="C81" t="str">
            <v>8.4</v>
          </cell>
          <cell r="D81" t="str">
            <v>Changing activity</v>
          </cell>
          <cell r="F81">
            <v>1</v>
          </cell>
        </row>
        <row r="82">
          <cell r="C82" t="str">
            <v>8.4</v>
          </cell>
          <cell r="D82" t="str">
            <v>Increase energy efficiency</v>
          </cell>
          <cell r="F82">
            <v>1</v>
          </cell>
        </row>
        <row r="83">
          <cell r="C83" t="str">
            <v>8.5</v>
          </cell>
          <cell r="D83" t="str">
            <v>Changing activity</v>
          </cell>
          <cell r="F83">
            <v>1</v>
          </cell>
        </row>
        <row r="84">
          <cell r="C84" t="str">
            <v>8.5</v>
          </cell>
          <cell r="D84" t="str">
            <v>Increase energy efficiency</v>
          </cell>
          <cell r="F84">
            <v>1</v>
          </cell>
        </row>
        <row r="85">
          <cell r="C85" t="str">
            <v>8.5</v>
          </cell>
          <cell r="D85" t="str">
            <v>Increase energy efficiency</v>
          </cell>
          <cell r="F85">
            <v>1</v>
          </cell>
        </row>
        <row r="86">
          <cell r="C86" t="str">
            <v>8.6</v>
          </cell>
          <cell r="D86"/>
          <cell r="F86"/>
        </row>
        <row r="87">
          <cell r="C87" t="str">
            <v>8.7</v>
          </cell>
          <cell r="D87"/>
          <cell r="F87"/>
        </row>
        <row r="88">
          <cell r="C88" t="str">
            <v>8.8</v>
          </cell>
          <cell r="D88" t="str">
            <v>Changing activity</v>
          </cell>
          <cell r="F88">
            <v>1</v>
          </cell>
        </row>
        <row r="89">
          <cell r="C89" t="str">
            <v>8.8</v>
          </cell>
          <cell r="D89" t="str">
            <v>Increase energy efficiency</v>
          </cell>
          <cell r="F89">
            <v>1</v>
          </cell>
        </row>
        <row r="90">
          <cell r="C90" t="str">
            <v>8.9</v>
          </cell>
          <cell r="D90"/>
          <cell r="F90"/>
        </row>
        <row r="91">
          <cell r="C91" t="str">
            <v>8.10</v>
          </cell>
          <cell r="D91"/>
          <cell r="F91"/>
        </row>
        <row r="92">
          <cell r="C92" t="str">
            <v>8.a</v>
          </cell>
          <cell r="D92"/>
          <cell r="F92"/>
        </row>
        <row r="93">
          <cell r="C93" t="str">
            <v>8.b</v>
          </cell>
          <cell r="D93"/>
          <cell r="F93"/>
        </row>
        <row r="94">
          <cell r="C94" t="str">
            <v>9.1</v>
          </cell>
          <cell r="D94" t="str">
            <v>Changing activity</v>
          </cell>
          <cell r="F94">
            <v>1</v>
          </cell>
        </row>
        <row r="95">
          <cell r="C95" t="str">
            <v>9.1</v>
          </cell>
          <cell r="D95" t="str">
            <v>Increase energy efficiency</v>
          </cell>
          <cell r="F95">
            <v>1</v>
          </cell>
        </row>
        <row r="96">
          <cell r="C96" t="str">
            <v>9.2</v>
          </cell>
          <cell r="D96" t="str">
            <v>Changing activity</v>
          </cell>
          <cell r="F96">
            <v>1</v>
          </cell>
        </row>
        <row r="97">
          <cell r="C97" t="str">
            <v>9.2</v>
          </cell>
          <cell r="D97" t="str">
            <v>Increase energy efficiency</v>
          </cell>
          <cell r="F97">
            <v>1</v>
          </cell>
        </row>
        <row r="98">
          <cell r="C98" t="str">
            <v>9.3</v>
          </cell>
          <cell r="D98"/>
          <cell r="F98"/>
        </row>
        <row r="99">
          <cell r="C99" t="str">
            <v>9.4</v>
          </cell>
          <cell r="D99" t="str">
            <v>Changing activity</v>
          </cell>
          <cell r="F99">
            <v>1</v>
          </cell>
        </row>
        <row r="100">
          <cell r="C100" t="str">
            <v>9.4</v>
          </cell>
          <cell r="D100" t="str">
            <v>Increase energy efficiency</v>
          </cell>
          <cell r="F100">
            <v>1</v>
          </cell>
        </row>
        <row r="101">
          <cell r="C101" t="str">
            <v>9.5</v>
          </cell>
          <cell r="D101" t="str">
            <v>Changing activity</v>
          </cell>
          <cell r="F101">
            <v>1</v>
          </cell>
        </row>
        <row r="102">
          <cell r="C102" t="str">
            <v>9.5</v>
          </cell>
          <cell r="D102" t="str">
            <v>Increase energy efficiency</v>
          </cell>
          <cell r="F102">
            <v>1</v>
          </cell>
        </row>
        <row r="103">
          <cell r="C103" t="str">
            <v>9.a</v>
          </cell>
          <cell r="D103"/>
          <cell r="F103"/>
        </row>
        <row r="104">
          <cell r="C104" t="str">
            <v>9.b</v>
          </cell>
          <cell r="D104" t="str">
            <v>Increase energy efficiency</v>
          </cell>
          <cell r="F104">
            <v>1</v>
          </cell>
        </row>
        <row r="105">
          <cell r="C105" t="str">
            <v>9.b</v>
          </cell>
          <cell r="D105" t="str">
            <v>Changing activity</v>
          </cell>
          <cell r="F105">
            <v>1</v>
          </cell>
        </row>
        <row r="106">
          <cell r="C106" t="str">
            <v>9.c</v>
          </cell>
          <cell r="D106"/>
          <cell r="F106"/>
        </row>
        <row r="107">
          <cell r="C107" t="str">
            <v>10.1</v>
          </cell>
          <cell r="D107"/>
          <cell r="F107"/>
        </row>
        <row r="108">
          <cell r="C108" t="str">
            <v>10.2</v>
          </cell>
          <cell r="D108"/>
          <cell r="F108"/>
        </row>
        <row r="109">
          <cell r="C109" t="str">
            <v>10.3</v>
          </cell>
          <cell r="D109"/>
          <cell r="F109"/>
        </row>
        <row r="110">
          <cell r="C110" t="str">
            <v>10.4</v>
          </cell>
          <cell r="D110"/>
          <cell r="F110"/>
        </row>
        <row r="111">
          <cell r="C111" t="str">
            <v>10.5</v>
          </cell>
          <cell r="D111"/>
          <cell r="F111"/>
        </row>
        <row r="112">
          <cell r="C112" t="str">
            <v>10.6</v>
          </cell>
          <cell r="D112"/>
          <cell r="F112"/>
        </row>
        <row r="113">
          <cell r="C113" t="str">
            <v>10.7</v>
          </cell>
          <cell r="D113"/>
          <cell r="F113"/>
        </row>
        <row r="114">
          <cell r="C114" t="str">
            <v>10.a</v>
          </cell>
          <cell r="D114"/>
          <cell r="F114"/>
        </row>
        <row r="115">
          <cell r="C115" t="str">
            <v>10.b</v>
          </cell>
          <cell r="D115"/>
          <cell r="F115"/>
        </row>
        <row r="116">
          <cell r="C116" t="str">
            <v>10.c</v>
          </cell>
          <cell r="D116"/>
          <cell r="F116"/>
        </row>
        <row r="117">
          <cell r="C117" t="str">
            <v>11.1</v>
          </cell>
          <cell r="D117" t="str">
            <v>Increase energy efficiency</v>
          </cell>
          <cell r="F117">
            <v>-1</v>
          </cell>
        </row>
        <row r="118">
          <cell r="C118" t="str">
            <v>11.1</v>
          </cell>
          <cell r="D118" t="str">
            <v>Increase energy efficiency</v>
          </cell>
          <cell r="F118">
            <v>1</v>
          </cell>
        </row>
        <row r="119">
          <cell r="C119">
            <v>11.1</v>
          </cell>
          <cell r="D119" t="str">
            <v>Reduce emissions intensity</v>
          </cell>
          <cell r="F119">
            <v>1</v>
          </cell>
        </row>
        <row r="120">
          <cell r="C120" t="str">
            <v>11.2</v>
          </cell>
          <cell r="D120"/>
          <cell r="F120"/>
        </row>
        <row r="121">
          <cell r="C121" t="str">
            <v>11.3</v>
          </cell>
          <cell r="D121" t="str">
            <v>Changing activity</v>
          </cell>
          <cell r="F121">
            <v>1</v>
          </cell>
        </row>
        <row r="122">
          <cell r="C122" t="str">
            <v>11.3</v>
          </cell>
          <cell r="D122" t="str">
            <v>Increase energy efficiency</v>
          </cell>
          <cell r="F122">
            <v>1</v>
          </cell>
        </row>
        <row r="123">
          <cell r="C123" t="str">
            <v>11.4</v>
          </cell>
          <cell r="D123" t="str">
            <v>Changing activity</v>
          </cell>
          <cell r="F123">
            <v>1</v>
          </cell>
        </row>
        <row r="124">
          <cell r="C124">
            <v>11.4</v>
          </cell>
          <cell r="D124" t="str">
            <v>Reduce emissions intensity</v>
          </cell>
          <cell r="F124">
            <v>1</v>
          </cell>
        </row>
        <row r="125">
          <cell r="C125" t="str">
            <v>11.4</v>
          </cell>
          <cell r="D125" t="str">
            <v>Reduce emissions intensity</v>
          </cell>
          <cell r="F125">
            <v>-1</v>
          </cell>
        </row>
        <row r="126">
          <cell r="C126" t="str">
            <v>11.4</v>
          </cell>
          <cell r="D126" t="str">
            <v>Increase energy efficiency</v>
          </cell>
          <cell r="F126">
            <v>1</v>
          </cell>
        </row>
        <row r="127">
          <cell r="C127" t="str">
            <v>11.5</v>
          </cell>
          <cell r="D127" t="str">
            <v>Changing activity</v>
          </cell>
          <cell r="F127">
            <v>1</v>
          </cell>
        </row>
        <row r="128">
          <cell r="C128" t="str">
            <v>11.6</v>
          </cell>
          <cell r="D128" t="str">
            <v>Changing activity</v>
          </cell>
          <cell r="F128">
            <v>1</v>
          </cell>
        </row>
        <row r="129">
          <cell r="C129" t="str">
            <v>11.6</v>
          </cell>
          <cell r="D129" t="str">
            <v>Increase energy efficiency</v>
          </cell>
          <cell r="F129">
            <v>1</v>
          </cell>
        </row>
        <row r="130">
          <cell r="C130">
            <v>11.6</v>
          </cell>
          <cell r="D130" t="str">
            <v>Increase energy efficiency</v>
          </cell>
          <cell r="F130">
            <v>1</v>
          </cell>
        </row>
        <row r="131">
          <cell r="C131">
            <v>11.6</v>
          </cell>
          <cell r="D131" t="str">
            <v>Reduce emissions intensity</v>
          </cell>
          <cell r="F131">
            <v>-1</v>
          </cell>
        </row>
        <row r="132">
          <cell r="C132">
            <v>11.6</v>
          </cell>
          <cell r="D132" t="str">
            <v>Reduce emissions intensity</v>
          </cell>
          <cell r="F132">
            <v>1</v>
          </cell>
        </row>
        <row r="133">
          <cell r="C133" t="str">
            <v>11.7</v>
          </cell>
          <cell r="D133"/>
          <cell r="F133"/>
        </row>
        <row r="134">
          <cell r="C134" t="str">
            <v>11.a</v>
          </cell>
          <cell r="D134"/>
          <cell r="F134"/>
        </row>
        <row r="135">
          <cell r="C135" t="str">
            <v>11.b</v>
          </cell>
          <cell r="D135" t="str">
            <v>Changing activity</v>
          </cell>
          <cell r="F135">
            <v>1</v>
          </cell>
        </row>
        <row r="136">
          <cell r="C136" t="str">
            <v>11.b</v>
          </cell>
          <cell r="D136" t="str">
            <v>Increase energy efficiency</v>
          </cell>
          <cell r="F136">
            <v>1</v>
          </cell>
        </row>
        <row r="137">
          <cell r="C137" t="str">
            <v>11.c</v>
          </cell>
          <cell r="D137"/>
          <cell r="F137"/>
        </row>
        <row r="138">
          <cell r="C138" t="str">
            <v>12.1</v>
          </cell>
          <cell r="D138"/>
          <cell r="F138"/>
        </row>
        <row r="139">
          <cell r="C139" t="str">
            <v>12.2</v>
          </cell>
          <cell r="D139" t="str">
            <v>Changing activity</v>
          </cell>
          <cell r="F139">
            <v>1</v>
          </cell>
        </row>
        <row r="140">
          <cell r="C140" t="str">
            <v>12.2</v>
          </cell>
          <cell r="D140" t="str">
            <v>Increase energy efficiency</v>
          </cell>
          <cell r="F140">
            <v>1</v>
          </cell>
        </row>
        <row r="141">
          <cell r="C141" t="str">
            <v>12.3</v>
          </cell>
          <cell r="D141"/>
          <cell r="F141"/>
        </row>
        <row r="142">
          <cell r="C142" t="str">
            <v>12.4</v>
          </cell>
          <cell r="D142" t="str">
            <v>Changing activity</v>
          </cell>
          <cell r="F142">
            <v>1</v>
          </cell>
        </row>
        <row r="143">
          <cell r="C143" t="str">
            <v>12.4</v>
          </cell>
          <cell r="D143" t="str">
            <v>Increase energy efficiency</v>
          </cell>
          <cell r="F143">
            <v>1</v>
          </cell>
        </row>
        <row r="144">
          <cell r="C144" t="str">
            <v>12.5</v>
          </cell>
          <cell r="D144"/>
          <cell r="F144"/>
        </row>
        <row r="145">
          <cell r="C145" t="str">
            <v>12.6</v>
          </cell>
          <cell r="D145"/>
          <cell r="F145"/>
        </row>
        <row r="146">
          <cell r="C146" t="str">
            <v>12.7</v>
          </cell>
          <cell r="D146"/>
          <cell r="F146"/>
        </row>
        <row r="147">
          <cell r="C147" t="str">
            <v>12.8</v>
          </cell>
          <cell r="D147"/>
          <cell r="F147"/>
        </row>
        <row r="148">
          <cell r="C148" t="str">
            <v>12.a</v>
          </cell>
          <cell r="D148"/>
          <cell r="F148"/>
        </row>
        <row r="149">
          <cell r="C149" t="str">
            <v>12.b</v>
          </cell>
          <cell r="D149"/>
          <cell r="F149"/>
        </row>
        <row r="150">
          <cell r="C150" t="str">
            <v>12.c</v>
          </cell>
          <cell r="D150"/>
          <cell r="F150"/>
        </row>
        <row r="151">
          <cell r="C151" t="str">
            <v>13.1</v>
          </cell>
          <cell r="D151" t="str">
            <v>Changing activity</v>
          </cell>
          <cell r="F151">
            <v>1</v>
          </cell>
        </row>
        <row r="152">
          <cell r="C152" t="str">
            <v>13.2</v>
          </cell>
          <cell r="D152"/>
          <cell r="F152"/>
        </row>
        <row r="153">
          <cell r="C153" t="str">
            <v>13.3</v>
          </cell>
          <cell r="D153"/>
          <cell r="F153"/>
        </row>
        <row r="154">
          <cell r="C154" t="str">
            <v>13.a</v>
          </cell>
          <cell r="D154"/>
          <cell r="F154"/>
        </row>
        <row r="155">
          <cell r="C155" t="str">
            <v>13.b</v>
          </cell>
          <cell r="D155"/>
          <cell r="F155"/>
        </row>
        <row r="156">
          <cell r="C156" t="str">
            <v>14.1</v>
          </cell>
          <cell r="D156" t="str">
            <v>Changing activity</v>
          </cell>
          <cell r="F156">
            <v>1</v>
          </cell>
        </row>
        <row r="157">
          <cell r="C157" t="str">
            <v>14.2</v>
          </cell>
          <cell r="D157"/>
          <cell r="F157"/>
        </row>
        <row r="158">
          <cell r="C158" t="str">
            <v>14.3</v>
          </cell>
          <cell r="D158"/>
          <cell r="F158"/>
        </row>
        <row r="159">
          <cell r="C159" t="str">
            <v>14.4</v>
          </cell>
          <cell r="D159"/>
          <cell r="F159"/>
        </row>
        <row r="160">
          <cell r="C160" t="str">
            <v>14.5</v>
          </cell>
          <cell r="D160"/>
          <cell r="F160"/>
        </row>
        <row r="161">
          <cell r="C161" t="str">
            <v>14.6</v>
          </cell>
          <cell r="D161"/>
          <cell r="F161"/>
        </row>
        <row r="162">
          <cell r="C162" t="str">
            <v>14.7</v>
          </cell>
          <cell r="D162"/>
          <cell r="F162"/>
        </row>
        <row r="163">
          <cell r="C163" t="str">
            <v>14.a</v>
          </cell>
          <cell r="D163"/>
          <cell r="F163"/>
        </row>
        <row r="164">
          <cell r="C164" t="str">
            <v>14.b</v>
          </cell>
          <cell r="D164"/>
          <cell r="F164"/>
        </row>
        <row r="165">
          <cell r="C165" t="str">
            <v>14.c</v>
          </cell>
          <cell r="D165"/>
          <cell r="F165"/>
        </row>
        <row r="166">
          <cell r="C166" t="str">
            <v>15.1</v>
          </cell>
          <cell r="D166" t="str">
            <v>Changing activity</v>
          </cell>
          <cell r="F166">
            <v>1</v>
          </cell>
        </row>
        <row r="167">
          <cell r="C167" t="str">
            <v>15.1</v>
          </cell>
          <cell r="D167" t="str">
            <v>Increase energy efficiency</v>
          </cell>
          <cell r="F167">
            <v>1</v>
          </cell>
        </row>
        <row r="168">
          <cell r="C168">
            <v>15.1</v>
          </cell>
          <cell r="D168" t="str">
            <v>Reduce emissions intensity</v>
          </cell>
          <cell r="F168">
            <v>-1</v>
          </cell>
        </row>
        <row r="169">
          <cell r="C169">
            <v>15.1</v>
          </cell>
          <cell r="D169" t="str">
            <v>Reduce emissions intensity</v>
          </cell>
          <cell r="F169">
            <v>1</v>
          </cell>
        </row>
        <row r="170">
          <cell r="C170" t="str">
            <v>15.2</v>
          </cell>
          <cell r="D170" t="str">
            <v>Increase energy efficiency</v>
          </cell>
          <cell r="F170">
            <v>1</v>
          </cell>
        </row>
        <row r="171">
          <cell r="C171" t="str">
            <v>15.3</v>
          </cell>
          <cell r="D171"/>
          <cell r="F171"/>
        </row>
        <row r="172">
          <cell r="C172" t="str">
            <v>15.4</v>
          </cell>
          <cell r="D172" t="str">
            <v>Changing activity</v>
          </cell>
          <cell r="F172">
            <v>1</v>
          </cell>
        </row>
        <row r="173">
          <cell r="C173" t="str">
            <v>15.4</v>
          </cell>
          <cell r="D173" t="str">
            <v>Increase energy efficiency</v>
          </cell>
          <cell r="F173">
            <v>1</v>
          </cell>
        </row>
        <row r="174">
          <cell r="C174" t="str">
            <v>15.5</v>
          </cell>
          <cell r="D174" t="str">
            <v>Changing activity</v>
          </cell>
          <cell r="F174">
            <v>1</v>
          </cell>
        </row>
        <row r="175">
          <cell r="C175" t="str">
            <v>15.5</v>
          </cell>
          <cell r="D175" t="str">
            <v>Increase energy efficiency</v>
          </cell>
          <cell r="F175">
            <v>1</v>
          </cell>
        </row>
        <row r="176">
          <cell r="C176">
            <v>15.5</v>
          </cell>
          <cell r="D176" t="str">
            <v>Reduce emissions intensity</v>
          </cell>
          <cell r="F176">
            <v>1</v>
          </cell>
        </row>
        <row r="177">
          <cell r="C177">
            <v>15.5</v>
          </cell>
          <cell r="D177" t="str">
            <v>Reduce emissions intensity</v>
          </cell>
          <cell r="F177">
            <v>-1</v>
          </cell>
        </row>
        <row r="178">
          <cell r="C178" t="str">
            <v>15.6</v>
          </cell>
          <cell r="D178"/>
          <cell r="F178"/>
        </row>
        <row r="179">
          <cell r="C179" t="str">
            <v>15.7</v>
          </cell>
          <cell r="D179"/>
          <cell r="F179"/>
        </row>
        <row r="180">
          <cell r="C180" t="str">
            <v>15.8</v>
          </cell>
          <cell r="D180"/>
          <cell r="F180"/>
        </row>
        <row r="181">
          <cell r="C181" t="str">
            <v>15.9</v>
          </cell>
          <cell r="D181"/>
          <cell r="F181"/>
        </row>
        <row r="182">
          <cell r="C182" t="str">
            <v>15.a</v>
          </cell>
          <cell r="D182"/>
          <cell r="F182"/>
        </row>
        <row r="183">
          <cell r="C183" t="str">
            <v>15.b</v>
          </cell>
          <cell r="D183"/>
          <cell r="F183"/>
        </row>
        <row r="184">
          <cell r="C184" t="str">
            <v>15.c</v>
          </cell>
          <cell r="D184"/>
          <cell r="F184"/>
        </row>
        <row r="185">
          <cell r="C185" t="str">
            <v>16.1</v>
          </cell>
          <cell r="D185"/>
          <cell r="F185"/>
        </row>
        <row r="186">
          <cell r="C186" t="str">
            <v>16.2</v>
          </cell>
          <cell r="D186"/>
          <cell r="F186"/>
        </row>
        <row r="187">
          <cell r="C187" t="str">
            <v>16.3</v>
          </cell>
          <cell r="D187"/>
          <cell r="F187"/>
        </row>
        <row r="188">
          <cell r="C188" t="str">
            <v>16.4</v>
          </cell>
          <cell r="D188"/>
          <cell r="F188"/>
        </row>
        <row r="189">
          <cell r="C189" t="str">
            <v>16.5</v>
          </cell>
          <cell r="D189"/>
          <cell r="F189"/>
        </row>
        <row r="190">
          <cell r="C190" t="str">
            <v>16.6</v>
          </cell>
          <cell r="D190"/>
          <cell r="F190"/>
        </row>
        <row r="191">
          <cell r="C191" t="str">
            <v>16.7</v>
          </cell>
          <cell r="D191"/>
          <cell r="F191"/>
        </row>
        <row r="192">
          <cell r="C192" t="str">
            <v>16.8</v>
          </cell>
          <cell r="D192"/>
          <cell r="F192"/>
        </row>
        <row r="193">
          <cell r="C193" t="str">
            <v>16.9</v>
          </cell>
          <cell r="D193"/>
          <cell r="F193"/>
        </row>
        <row r="194">
          <cell r="C194" t="str">
            <v>16.10</v>
          </cell>
          <cell r="D194"/>
          <cell r="F194"/>
        </row>
        <row r="195">
          <cell r="C195" t="str">
            <v>16.a</v>
          </cell>
          <cell r="D195"/>
          <cell r="F195"/>
        </row>
        <row r="196">
          <cell r="C196" t="str">
            <v>16.b</v>
          </cell>
          <cell r="D196"/>
          <cell r="F196"/>
        </row>
        <row r="197">
          <cell r="C197" t="str">
            <v>17.1</v>
          </cell>
          <cell r="D197"/>
          <cell r="F197"/>
        </row>
        <row r="198">
          <cell r="C198" t="str">
            <v>17.2</v>
          </cell>
          <cell r="D198"/>
          <cell r="F198"/>
        </row>
        <row r="199">
          <cell r="C199" t="str">
            <v>17.3</v>
          </cell>
          <cell r="D199"/>
          <cell r="F199"/>
        </row>
        <row r="200">
          <cell r="C200" t="str">
            <v>17.4</v>
          </cell>
          <cell r="D200"/>
          <cell r="F200"/>
        </row>
        <row r="201">
          <cell r="C201" t="str">
            <v>17.5</v>
          </cell>
          <cell r="D201"/>
          <cell r="F201"/>
        </row>
        <row r="202">
          <cell r="C202" t="str">
            <v>17.6</v>
          </cell>
          <cell r="D202"/>
          <cell r="F202"/>
        </row>
        <row r="203">
          <cell r="C203" t="str">
            <v>17.7</v>
          </cell>
          <cell r="D203"/>
          <cell r="F203"/>
        </row>
        <row r="204">
          <cell r="C204" t="str">
            <v>17.8</v>
          </cell>
          <cell r="D204"/>
          <cell r="F204"/>
        </row>
        <row r="205">
          <cell r="C205" t="str">
            <v>17.9</v>
          </cell>
          <cell r="D205"/>
          <cell r="F205"/>
        </row>
        <row r="206">
          <cell r="C206" t="str">
            <v>17.10</v>
          </cell>
          <cell r="D206"/>
          <cell r="F206"/>
        </row>
        <row r="207">
          <cell r="C207" t="str">
            <v>17.11</v>
          </cell>
          <cell r="D207"/>
          <cell r="F207"/>
        </row>
        <row r="208">
          <cell r="C208" t="str">
            <v>17.12</v>
          </cell>
          <cell r="D208"/>
          <cell r="F208"/>
        </row>
        <row r="209">
          <cell r="C209" t="str">
            <v>17.13</v>
          </cell>
          <cell r="D209"/>
          <cell r="F209"/>
        </row>
        <row r="210">
          <cell r="C210" t="str">
            <v>17.14</v>
          </cell>
          <cell r="D210"/>
          <cell r="F210"/>
        </row>
        <row r="211">
          <cell r="C211" t="str">
            <v>17.15</v>
          </cell>
          <cell r="D211"/>
          <cell r="F211"/>
        </row>
        <row r="212">
          <cell r="C212" t="str">
            <v>17.16</v>
          </cell>
          <cell r="D212"/>
          <cell r="F212"/>
        </row>
        <row r="213">
          <cell r="C213" t="str">
            <v>17.17</v>
          </cell>
          <cell r="D213"/>
          <cell r="F213"/>
        </row>
        <row r="214">
          <cell r="C214" t="str">
            <v>17.18</v>
          </cell>
          <cell r="D214"/>
          <cell r="F214"/>
        </row>
        <row r="215">
          <cell r="C215" t="str">
            <v>17.19</v>
          </cell>
          <cell r="D215"/>
          <cell r="F215"/>
        </row>
      </sheetData>
      <sheetData sheetId="7">
        <row r="5">
          <cell r="C5" t="str">
            <v>1.1</v>
          </cell>
          <cell r="D5"/>
          <cell r="F5"/>
        </row>
        <row r="6">
          <cell r="C6" t="str">
            <v>1.2</v>
          </cell>
          <cell r="D6"/>
          <cell r="F6"/>
        </row>
        <row r="7">
          <cell r="C7" t="str">
            <v>1.3</v>
          </cell>
          <cell r="D7"/>
          <cell r="F7"/>
        </row>
        <row r="8">
          <cell r="C8" t="str">
            <v>1.4</v>
          </cell>
          <cell r="D8"/>
          <cell r="F8"/>
        </row>
        <row r="9">
          <cell r="C9" t="str">
            <v>1.5</v>
          </cell>
          <cell r="D9"/>
          <cell r="F9"/>
        </row>
        <row r="10">
          <cell r="C10" t="str">
            <v>1.a</v>
          </cell>
          <cell r="D10"/>
          <cell r="F10"/>
        </row>
        <row r="11">
          <cell r="C11" t="str">
            <v>1.b</v>
          </cell>
          <cell r="D11"/>
          <cell r="F11"/>
        </row>
        <row r="12">
          <cell r="C12" t="str">
            <v>2.1</v>
          </cell>
          <cell r="D12"/>
          <cell r="F12"/>
        </row>
        <row r="13">
          <cell r="C13" t="str">
            <v>2.2</v>
          </cell>
          <cell r="D13"/>
          <cell r="F13"/>
        </row>
        <row r="14">
          <cell r="C14" t="str">
            <v>2.3</v>
          </cell>
          <cell r="D14"/>
          <cell r="F14"/>
        </row>
        <row r="15">
          <cell r="C15" t="str">
            <v>2.4</v>
          </cell>
          <cell r="D15" t="str">
            <v>Changing activity</v>
          </cell>
          <cell r="F15">
            <v>1</v>
          </cell>
        </row>
        <row r="16">
          <cell r="C16" t="str">
            <v>2.4</v>
          </cell>
          <cell r="D16" t="str">
            <v>Increase energy efficiency</v>
          </cell>
          <cell r="F16">
            <v>1</v>
          </cell>
        </row>
        <row r="17">
          <cell r="C17" t="str">
            <v>2.4</v>
          </cell>
          <cell r="D17" t="str">
            <v>Reduce emissions intensity</v>
          </cell>
          <cell r="F17">
            <v>1</v>
          </cell>
        </row>
        <row r="18">
          <cell r="C18">
            <v>2.4</v>
          </cell>
          <cell r="D18" t="str">
            <v>Reduce emissions intensity</v>
          </cell>
          <cell r="F18">
            <v>1</v>
          </cell>
        </row>
        <row r="19">
          <cell r="C19" t="str">
            <v>2.5</v>
          </cell>
          <cell r="D19"/>
          <cell r="F19"/>
        </row>
        <row r="20">
          <cell r="C20" t="str">
            <v>2.a</v>
          </cell>
          <cell r="D20" t="str">
            <v>Reduce emissions intensity</v>
          </cell>
          <cell r="F20">
            <v>1</v>
          </cell>
        </row>
        <row r="21">
          <cell r="C21" t="str">
            <v>2.b</v>
          </cell>
          <cell r="D21"/>
          <cell r="F21"/>
        </row>
        <row r="22">
          <cell r="C22" t="str">
            <v>2.c</v>
          </cell>
          <cell r="D22"/>
          <cell r="F22"/>
        </row>
        <row r="23">
          <cell r="C23" t="str">
            <v>3.1</v>
          </cell>
          <cell r="D23"/>
          <cell r="F23"/>
        </row>
        <row r="24">
          <cell r="C24" t="str">
            <v>3.2</v>
          </cell>
          <cell r="D24"/>
          <cell r="F24"/>
        </row>
        <row r="25">
          <cell r="C25" t="str">
            <v>3.3</v>
          </cell>
          <cell r="D25"/>
          <cell r="F25"/>
        </row>
        <row r="26">
          <cell r="C26" t="str">
            <v>3.4</v>
          </cell>
          <cell r="D26" t="str">
            <v>Changing activity</v>
          </cell>
          <cell r="F26">
            <v>1</v>
          </cell>
        </row>
        <row r="27">
          <cell r="C27" t="str">
            <v>3.4</v>
          </cell>
          <cell r="D27" t="str">
            <v>Increase energy efficiency</v>
          </cell>
          <cell r="F27">
            <v>1</v>
          </cell>
        </row>
        <row r="28">
          <cell r="C28" t="str">
            <v>3.4</v>
          </cell>
          <cell r="D28" t="str">
            <v>Reduce emissions intensity</v>
          </cell>
          <cell r="F28">
            <v>-1</v>
          </cell>
        </row>
        <row r="29">
          <cell r="C29" t="str">
            <v>3.4</v>
          </cell>
          <cell r="D29" t="str">
            <v>Reduce emissions intensity</v>
          </cell>
          <cell r="F29">
            <v>1</v>
          </cell>
        </row>
        <row r="30">
          <cell r="C30" t="str">
            <v>3.5</v>
          </cell>
          <cell r="D30"/>
          <cell r="F30"/>
        </row>
        <row r="31">
          <cell r="C31" t="str">
            <v>3.6</v>
          </cell>
          <cell r="D31"/>
          <cell r="F31"/>
        </row>
        <row r="32">
          <cell r="C32" t="str">
            <v>3.7</v>
          </cell>
          <cell r="D32"/>
          <cell r="F32"/>
        </row>
        <row r="33">
          <cell r="C33" t="str">
            <v>3.8</v>
          </cell>
          <cell r="D33"/>
          <cell r="F33"/>
        </row>
        <row r="34">
          <cell r="C34" t="str">
            <v>3.9</v>
          </cell>
          <cell r="D34" t="str">
            <v>Changing activity</v>
          </cell>
          <cell r="F34">
            <v>1</v>
          </cell>
        </row>
        <row r="35">
          <cell r="C35" t="str">
            <v>3.9</v>
          </cell>
          <cell r="D35" t="str">
            <v>Reduce emissions intensity</v>
          </cell>
          <cell r="F35">
            <v>1</v>
          </cell>
        </row>
        <row r="36">
          <cell r="C36" t="str">
            <v>3.9</v>
          </cell>
          <cell r="D36" t="str">
            <v>Reduce emissions intensity</v>
          </cell>
          <cell r="F36">
            <v>-1</v>
          </cell>
        </row>
        <row r="37">
          <cell r="C37" t="str">
            <v>3.9</v>
          </cell>
          <cell r="D37" t="str">
            <v>Increase energy efficiency</v>
          </cell>
          <cell r="F37">
            <v>1</v>
          </cell>
        </row>
        <row r="38">
          <cell r="C38" t="str">
            <v>3.a</v>
          </cell>
          <cell r="D38"/>
          <cell r="F38"/>
        </row>
        <row r="39">
          <cell r="C39" t="str">
            <v>3.b</v>
          </cell>
          <cell r="D39"/>
          <cell r="F39"/>
        </row>
        <row r="40">
          <cell r="C40" t="str">
            <v>3.c</v>
          </cell>
          <cell r="D40"/>
          <cell r="F40"/>
        </row>
        <row r="41">
          <cell r="C41" t="str">
            <v>3.d</v>
          </cell>
          <cell r="D41"/>
          <cell r="F41"/>
        </row>
        <row r="42">
          <cell r="C42" t="str">
            <v>4.1</v>
          </cell>
          <cell r="D42"/>
          <cell r="F42"/>
        </row>
        <row r="43">
          <cell r="C43" t="str">
            <v>4.2</v>
          </cell>
          <cell r="D43"/>
          <cell r="F43"/>
        </row>
        <row r="44">
          <cell r="C44" t="str">
            <v>4.3</v>
          </cell>
          <cell r="D44"/>
          <cell r="F44"/>
        </row>
        <row r="45">
          <cell r="C45" t="str">
            <v>4.4</v>
          </cell>
          <cell r="D45"/>
          <cell r="F45"/>
        </row>
        <row r="46">
          <cell r="C46" t="str">
            <v>4.5</v>
          </cell>
          <cell r="D46"/>
          <cell r="F46"/>
        </row>
        <row r="47">
          <cell r="C47" t="str">
            <v>4.6</v>
          </cell>
          <cell r="D47"/>
          <cell r="F47"/>
        </row>
        <row r="48">
          <cell r="C48" t="str">
            <v>4.7</v>
          </cell>
          <cell r="D48"/>
          <cell r="F48"/>
        </row>
        <row r="49">
          <cell r="C49" t="str">
            <v>4.a</v>
          </cell>
          <cell r="D49"/>
          <cell r="F49"/>
        </row>
        <row r="50">
          <cell r="C50" t="str">
            <v>4.b</v>
          </cell>
          <cell r="D50"/>
          <cell r="F50"/>
        </row>
        <row r="51">
          <cell r="C51" t="str">
            <v>4.c</v>
          </cell>
          <cell r="D51"/>
          <cell r="F51"/>
        </row>
        <row r="52">
          <cell r="C52" t="str">
            <v>5.1</v>
          </cell>
          <cell r="D52"/>
          <cell r="F52"/>
        </row>
        <row r="53">
          <cell r="C53" t="str">
            <v>5.2</v>
          </cell>
          <cell r="D53"/>
          <cell r="F53"/>
        </row>
        <row r="54">
          <cell r="C54" t="str">
            <v>5.3</v>
          </cell>
          <cell r="D54"/>
          <cell r="F54"/>
        </row>
        <row r="55">
          <cell r="C55" t="str">
            <v>5.4</v>
          </cell>
          <cell r="D55"/>
          <cell r="F55"/>
        </row>
        <row r="56">
          <cell r="C56" t="str">
            <v>5.5</v>
          </cell>
          <cell r="D56"/>
          <cell r="F56"/>
        </row>
        <row r="57">
          <cell r="C57" t="str">
            <v>5.6</v>
          </cell>
          <cell r="D57"/>
          <cell r="F57"/>
        </row>
        <row r="58">
          <cell r="C58" t="str">
            <v>5.a</v>
          </cell>
          <cell r="D58"/>
          <cell r="F58"/>
        </row>
        <row r="59">
          <cell r="C59" t="str">
            <v>5.b</v>
          </cell>
          <cell r="D59"/>
          <cell r="F59"/>
        </row>
        <row r="60">
          <cell r="C60" t="str">
            <v>5.c</v>
          </cell>
          <cell r="D60"/>
          <cell r="F60"/>
        </row>
        <row r="61">
          <cell r="C61" t="str">
            <v>6.1</v>
          </cell>
          <cell r="D61"/>
          <cell r="F61"/>
        </row>
        <row r="62">
          <cell r="C62" t="str">
            <v>6.2</v>
          </cell>
          <cell r="D62"/>
          <cell r="F62"/>
        </row>
        <row r="63">
          <cell r="C63" t="str">
            <v>6.3</v>
          </cell>
          <cell r="D63" t="str">
            <v>Changing activity</v>
          </cell>
          <cell r="F63">
            <v>1</v>
          </cell>
        </row>
        <row r="64">
          <cell r="C64" t="str">
            <v>6.3</v>
          </cell>
          <cell r="D64" t="str">
            <v>Increase energy efficiency</v>
          </cell>
          <cell r="F64">
            <v>1</v>
          </cell>
        </row>
        <row r="65">
          <cell r="C65" t="str">
            <v>6.4</v>
          </cell>
          <cell r="D65" t="str">
            <v>Changing activity</v>
          </cell>
          <cell r="F65">
            <v>1</v>
          </cell>
        </row>
        <row r="66">
          <cell r="C66" t="str">
            <v>6.4</v>
          </cell>
          <cell r="D66" t="str">
            <v>Reduce emissions intensity</v>
          </cell>
          <cell r="F66">
            <v>-1</v>
          </cell>
        </row>
        <row r="67">
          <cell r="C67" t="str">
            <v>6.4</v>
          </cell>
          <cell r="D67" t="str">
            <v>Increase energy efficiency</v>
          </cell>
          <cell r="F67">
            <v>1</v>
          </cell>
        </row>
        <row r="68">
          <cell r="C68" t="str">
            <v>6.5</v>
          </cell>
          <cell r="D68"/>
          <cell r="F68"/>
        </row>
        <row r="69">
          <cell r="C69" t="str">
            <v>6.6</v>
          </cell>
          <cell r="D69" t="str">
            <v>Changing activity</v>
          </cell>
          <cell r="F69">
            <v>1</v>
          </cell>
        </row>
        <row r="70">
          <cell r="C70" t="str">
            <v>6.6</v>
          </cell>
          <cell r="D70" t="str">
            <v>Increase energy efficiency</v>
          </cell>
          <cell r="F70">
            <v>1</v>
          </cell>
        </row>
        <row r="71">
          <cell r="C71" t="str">
            <v>6.6</v>
          </cell>
          <cell r="D71" t="str">
            <v>Reduce emissions intensity</v>
          </cell>
          <cell r="F71">
            <v>-1</v>
          </cell>
        </row>
        <row r="72">
          <cell r="C72" t="str">
            <v>6.a</v>
          </cell>
          <cell r="D72"/>
          <cell r="F72"/>
        </row>
        <row r="73">
          <cell r="C73" t="str">
            <v>6.b</v>
          </cell>
          <cell r="D73"/>
          <cell r="F73"/>
        </row>
        <row r="74">
          <cell r="C74" t="str">
            <v>7.1</v>
          </cell>
          <cell r="D74"/>
          <cell r="F74"/>
        </row>
        <row r="75">
          <cell r="C75" t="str">
            <v>7.1</v>
          </cell>
          <cell r="D75" t="str">
            <v>Increase energy efficiency</v>
          </cell>
          <cell r="F75">
            <v>1</v>
          </cell>
        </row>
        <row r="76">
          <cell r="C76" t="str">
            <v>7.2</v>
          </cell>
          <cell r="D76" t="str">
            <v>Reduce emissions intensity</v>
          </cell>
          <cell r="F76">
            <v>1</v>
          </cell>
        </row>
        <row r="77">
          <cell r="C77" t="str">
            <v>7.3</v>
          </cell>
          <cell r="D77" t="str">
            <v>Increase energy efficiency</v>
          </cell>
          <cell r="F77">
            <v>1</v>
          </cell>
        </row>
        <row r="78">
          <cell r="C78" t="str">
            <v>7.a</v>
          </cell>
          <cell r="D78"/>
          <cell r="F78"/>
        </row>
        <row r="79">
          <cell r="C79" t="str">
            <v>7.b</v>
          </cell>
          <cell r="D79" t="str">
            <v>Increase energy efficiency</v>
          </cell>
          <cell r="F79">
            <v>1</v>
          </cell>
        </row>
        <row r="80">
          <cell r="C80" t="str">
            <v>8.1</v>
          </cell>
          <cell r="D80"/>
          <cell r="F80"/>
        </row>
        <row r="81">
          <cell r="C81" t="str">
            <v>8.2</v>
          </cell>
          <cell r="D81" t="str">
            <v>Changing activity</v>
          </cell>
          <cell r="F81">
            <v>1</v>
          </cell>
        </row>
        <row r="82">
          <cell r="C82" t="str">
            <v>8.2</v>
          </cell>
          <cell r="D82" t="str">
            <v>Increase energy efficiency</v>
          </cell>
          <cell r="F82">
            <v>1</v>
          </cell>
        </row>
        <row r="83">
          <cell r="C83" t="str">
            <v>8.2</v>
          </cell>
          <cell r="D83" t="str">
            <v>Reduce emissions intensity</v>
          </cell>
          <cell r="F83">
            <v>1</v>
          </cell>
        </row>
        <row r="84">
          <cell r="C84" t="str">
            <v>8.3</v>
          </cell>
          <cell r="D84" t="str">
            <v>Changing activity</v>
          </cell>
          <cell r="F84">
            <v>1</v>
          </cell>
        </row>
        <row r="85">
          <cell r="C85" t="str">
            <v>8.3</v>
          </cell>
          <cell r="D85" t="str">
            <v>Increase energy efficiency</v>
          </cell>
          <cell r="F85">
            <v>1</v>
          </cell>
        </row>
        <row r="86">
          <cell r="C86" t="str">
            <v>8.3</v>
          </cell>
          <cell r="D86" t="str">
            <v>Reduce emissions intensity</v>
          </cell>
          <cell r="F86">
            <v>1</v>
          </cell>
        </row>
        <row r="87">
          <cell r="C87" t="str">
            <v>8.4</v>
          </cell>
          <cell r="D87" t="str">
            <v>Changing activity</v>
          </cell>
          <cell r="F87">
            <v>1</v>
          </cell>
        </row>
        <row r="88">
          <cell r="C88" t="str">
            <v>8.4</v>
          </cell>
          <cell r="D88" t="str">
            <v>Increase energy efficiency</v>
          </cell>
          <cell r="F88">
            <v>1</v>
          </cell>
        </row>
        <row r="89">
          <cell r="C89" t="str">
            <v>8.4</v>
          </cell>
          <cell r="D89" t="str">
            <v>Reduce emissions intensity</v>
          </cell>
          <cell r="F89">
            <v>1</v>
          </cell>
        </row>
        <row r="90">
          <cell r="C90" t="str">
            <v>8.5</v>
          </cell>
          <cell r="D90" t="str">
            <v>Changing activity</v>
          </cell>
          <cell r="F90">
            <v>1</v>
          </cell>
        </row>
        <row r="91">
          <cell r="C91" t="str">
            <v>8.5</v>
          </cell>
          <cell r="D91" t="str">
            <v>Increase energy efficiency</v>
          </cell>
          <cell r="F91">
            <v>1</v>
          </cell>
        </row>
        <row r="92">
          <cell r="C92" t="str">
            <v>8.5</v>
          </cell>
          <cell r="D92" t="str">
            <v>Reduce emissions intensity</v>
          </cell>
          <cell r="F92">
            <v>1</v>
          </cell>
        </row>
        <row r="93">
          <cell r="C93" t="str">
            <v>8.6</v>
          </cell>
          <cell r="D93"/>
          <cell r="F93"/>
        </row>
        <row r="94">
          <cell r="C94" t="str">
            <v>8.7</v>
          </cell>
          <cell r="D94"/>
          <cell r="F94"/>
        </row>
        <row r="95">
          <cell r="C95" t="str">
            <v>8.8</v>
          </cell>
          <cell r="D95" t="str">
            <v>Changing activity</v>
          </cell>
          <cell r="F95">
            <v>1</v>
          </cell>
        </row>
        <row r="96">
          <cell r="C96" t="str">
            <v>8.8</v>
          </cell>
          <cell r="D96" t="str">
            <v>Increase energy efficiency</v>
          </cell>
          <cell r="F96">
            <v>1</v>
          </cell>
        </row>
        <row r="97">
          <cell r="C97" t="str">
            <v>8.9</v>
          </cell>
          <cell r="D97"/>
          <cell r="F97"/>
        </row>
        <row r="98">
          <cell r="C98" t="str">
            <v>8.10</v>
          </cell>
          <cell r="D98"/>
          <cell r="F98"/>
        </row>
        <row r="99">
          <cell r="C99" t="str">
            <v>8.a</v>
          </cell>
          <cell r="D99"/>
          <cell r="F99"/>
        </row>
        <row r="100">
          <cell r="C100" t="str">
            <v>8.b</v>
          </cell>
          <cell r="D100"/>
          <cell r="F100"/>
        </row>
        <row r="101">
          <cell r="C101" t="str">
            <v>9.1</v>
          </cell>
          <cell r="D101" t="str">
            <v>Changing activity</v>
          </cell>
          <cell r="F101">
            <v>1</v>
          </cell>
        </row>
        <row r="102">
          <cell r="C102" t="str">
            <v>9.1</v>
          </cell>
          <cell r="D102" t="str">
            <v>Increase energy efficiency</v>
          </cell>
          <cell r="F102">
            <v>1</v>
          </cell>
        </row>
        <row r="103">
          <cell r="C103" t="str">
            <v>9.1</v>
          </cell>
          <cell r="D103" t="str">
            <v>Reduce emissions intensity</v>
          </cell>
          <cell r="F103">
            <v>1</v>
          </cell>
        </row>
        <row r="104">
          <cell r="C104" t="str">
            <v>9.2</v>
          </cell>
          <cell r="D104" t="str">
            <v>Changing activity</v>
          </cell>
          <cell r="F104">
            <v>1</v>
          </cell>
        </row>
        <row r="105">
          <cell r="C105" t="str">
            <v>9.2</v>
          </cell>
          <cell r="D105" t="str">
            <v>Increase energy efficiency</v>
          </cell>
          <cell r="F105">
            <v>1</v>
          </cell>
        </row>
        <row r="106">
          <cell r="C106" t="str">
            <v>9.2</v>
          </cell>
          <cell r="D106" t="str">
            <v>Reduce emissions intensity</v>
          </cell>
          <cell r="F106">
            <v>1</v>
          </cell>
        </row>
        <row r="107">
          <cell r="C107" t="str">
            <v>9.3</v>
          </cell>
          <cell r="D107"/>
          <cell r="F107"/>
        </row>
        <row r="108">
          <cell r="C108" t="str">
            <v>9.4</v>
          </cell>
          <cell r="D108" t="str">
            <v>Changing activity</v>
          </cell>
          <cell r="F108">
            <v>1</v>
          </cell>
        </row>
        <row r="109">
          <cell r="C109" t="str">
            <v>9.4</v>
          </cell>
          <cell r="D109" t="str">
            <v>Increase energy efficiency</v>
          </cell>
          <cell r="F109">
            <v>1</v>
          </cell>
        </row>
        <row r="110">
          <cell r="C110" t="str">
            <v>9.4</v>
          </cell>
          <cell r="D110" t="str">
            <v>Reduce emissions intensity</v>
          </cell>
          <cell r="F110">
            <v>1</v>
          </cell>
        </row>
        <row r="111">
          <cell r="C111" t="str">
            <v>9.5</v>
          </cell>
          <cell r="D111" t="str">
            <v>Changing activity</v>
          </cell>
          <cell r="F111">
            <v>1</v>
          </cell>
        </row>
        <row r="112">
          <cell r="C112" t="str">
            <v>9.5</v>
          </cell>
          <cell r="D112" t="str">
            <v>Increase energy efficiency</v>
          </cell>
          <cell r="F112">
            <v>1</v>
          </cell>
        </row>
        <row r="113">
          <cell r="C113" t="str">
            <v>9.5</v>
          </cell>
          <cell r="D113" t="str">
            <v>Reduce emissions intensity</v>
          </cell>
          <cell r="F113">
            <v>1</v>
          </cell>
        </row>
        <row r="114">
          <cell r="C114" t="str">
            <v>9.a</v>
          </cell>
          <cell r="D114"/>
          <cell r="F114"/>
        </row>
        <row r="115">
          <cell r="C115" t="str">
            <v>9.b</v>
          </cell>
          <cell r="D115" t="str">
            <v>Changing activity</v>
          </cell>
          <cell r="F115">
            <v>1</v>
          </cell>
        </row>
        <row r="116">
          <cell r="C116" t="str">
            <v>9.b</v>
          </cell>
          <cell r="D116" t="str">
            <v>Reduce emissions intensity</v>
          </cell>
          <cell r="F116">
            <v>1</v>
          </cell>
        </row>
        <row r="117">
          <cell r="C117" t="str">
            <v>9.b</v>
          </cell>
          <cell r="D117" t="str">
            <v>Increase energy efficiency</v>
          </cell>
          <cell r="F117">
            <v>1</v>
          </cell>
        </row>
        <row r="118">
          <cell r="C118" t="str">
            <v>9.c</v>
          </cell>
          <cell r="D118"/>
          <cell r="F118"/>
        </row>
        <row r="119">
          <cell r="C119" t="str">
            <v>10.1</v>
          </cell>
          <cell r="D119"/>
          <cell r="F119"/>
        </row>
        <row r="120">
          <cell r="C120" t="str">
            <v>10.2</v>
          </cell>
          <cell r="D120"/>
          <cell r="F120"/>
        </row>
        <row r="121">
          <cell r="C121" t="str">
            <v>10.3</v>
          </cell>
          <cell r="D121"/>
          <cell r="F121"/>
        </row>
        <row r="122">
          <cell r="C122" t="str">
            <v>10.4</v>
          </cell>
          <cell r="D122"/>
          <cell r="F122"/>
        </row>
        <row r="123">
          <cell r="C123" t="str">
            <v>10.5</v>
          </cell>
          <cell r="D123"/>
          <cell r="F123"/>
        </row>
        <row r="124">
          <cell r="C124" t="str">
            <v>10.6</v>
          </cell>
          <cell r="D124"/>
          <cell r="F124"/>
        </row>
        <row r="125">
          <cell r="C125" t="str">
            <v>10.7</v>
          </cell>
          <cell r="D125"/>
          <cell r="F125"/>
        </row>
        <row r="126">
          <cell r="C126" t="str">
            <v>10.a</v>
          </cell>
          <cell r="D126"/>
          <cell r="F126"/>
        </row>
        <row r="127">
          <cell r="C127" t="str">
            <v>10.b</v>
          </cell>
          <cell r="D127"/>
          <cell r="F127"/>
        </row>
        <row r="128">
          <cell r="C128" t="str">
            <v>10.c</v>
          </cell>
          <cell r="D128"/>
          <cell r="F128"/>
        </row>
        <row r="129">
          <cell r="C129" t="str">
            <v>11.1</v>
          </cell>
          <cell r="D129" t="str">
            <v>Increase energy efficiency</v>
          </cell>
          <cell r="F129">
            <v>1</v>
          </cell>
        </row>
        <row r="130">
          <cell r="C130" t="str">
            <v>11.1</v>
          </cell>
          <cell r="D130" t="str">
            <v>Changing activity</v>
          </cell>
          <cell r="F130">
            <v>-1</v>
          </cell>
        </row>
        <row r="131">
          <cell r="C131" t="str">
            <v>11.2</v>
          </cell>
          <cell r="D131"/>
          <cell r="F131"/>
        </row>
        <row r="132">
          <cell r="C132" t="str">
            <v>11.3</v>
          </cell>
          <cell r="D132"/>
          <cell r="F132"/>
        </row>
        <row r="133">
          <cell r="C133" t="str">
            <v>11.4</v>
          </cell>
          <cell r="D133" t="str">
            <v>Changing activity</v>
          </cell>
          <cell r="F133">
            <v>1</v>
          </cell>
        </row>
        <row r="134">
          <cell r="C134" t="str">
            <v>11.4</v>
          </cell>
          <cell r="D134" t="str">
            <v>Increase energy efficiency</v>
          </cell>
          <cell r="F134">
            <v>1</v>
          </cell>
        </row>
        <row r="135">
          <cell r="C135" t="str">
            <v>11.4</v>
          </cell>
          <cell r="D135" t="str">
            <v>Reduce emissions intensity</v>
          </cell>
          <cell r="F135">
            <v>1</v>
          </cell>
        </row>
        <row r="136">
          <cell r="C136" t="str">
            <v>11.5</v>
          </cell>
          <cell r="D136"/>
          <cell r="F136"/>
        </row>
        <row r="137">
          <cell r="C137" t="str">
            <v>11.6</v>
          </cell>
          <cell r="D137" t="str">
            <v>Changing activity</v>
          </cell>
          <cell r="F137">
            <v>1</v>
          </cell>
        </row>
        <row r="138">
          <cell r="C138" t="str">
            <v>11.6</v>
          </cell>
          <cell r="D138" t="str">
            <v>Reduce emissions intensity</v>
          </cell>
          <cell r="F138">
            <v>1</v>
          </cell>
        </row>
        <row r="139">
          <cell r="C139" t="str">
            <v>11.6</v>
          </cell>
          <cell r="D139" t="str">
            <v>Reduce emissions intensity</v>
          </cell>
          <cell r="F139">
            <v>-1</v>
          </cell>
        </row>
        <row r="140">
          <cell r="C140" t="str">
            <v>11.6</v>
          </cell>
          <cell r="D140" t="str">
            <v>Increase energy efficiency</v>
          </cell>
          <cell r="F140">
            <v>1</v>
          </cell>
        </row>
        <row r="141">
          <cell r="C141" t="str">
            <v>11.7</v>
          </cell>
          <cell r="D141"/>
          <cell r="F141"/>
        </row>
        <row r="142">
          <cell r="C142" t="str">
            <v>11.a</v>
          </cell>
          <cell r="D142"/>
          <cell r="F142"/>
        </row>
        <row r="143">
          <cell r="C143" t="str">
            <v>11.b</v>
          </cell>
          <cell r="D143"/>
          <cell r="F143"/>
        </row>
        <row r="144">
          <cell r="C144" t="str">
            <v>11.c</v>
          </cell>
          <cell r="D144"/>
          <cell r="F144"/>
        </row>
        <row r="145">
          <cell r="C145" t="str">
            <v>12.1</v>
          </cell>
          <cell r="D145"/>
          <cell r="F145"/>
        </row>
        <row r="146">
          <cell r="C146" t="str">
            <v>12.2</v>
          </cell>
          <cell r="D146" t="str">
            <v>Changing activity</v>
          </cell>
          <cell r="F146">
            <v>1</v>
          </cell>
        </row>
        <row r="147">
          <cell r="C147" t="str">
            <v>12.2</v>
          </cell>
          <cell r="D147" t="str">
            <v>Increase energy efficiency</v>
          </cell>
          <cell r="F147">
            <v>1</v>
          </cell>
        </row>
        <row r="148">
          <cell r="C148" t="str">
            <v>12.3</v>
          </cell>
          <cell r="D148"/>
          <cell r="F148"/>
        </row>
        <row r="149">
          <cell r="C149" t="str">
            <v>12.4</v>
          </cell>
          <cell r="D149" t="str">
            <v>Changing activity</v>
          </cell>
          <cell r="F149">
            <v>1</v>
          </cell>
        </row>
        <row r="150">
          <cell r="C150" t="str">
            <v>12.4</v>
          </cell>
          <cell r="D150" t="str">
            <v>Increase energy efficiency</v>
          </cell>
          <cell r="F150">
            <v>1</v>
          </cell>
        </row>
        <row r="151">
          <cell r="C151" t="str">
            <v>12.4</v>
          </cell>
          <cell r="D151" t="str">
            <v>Reduce emissions intensity</v>
          </cell>
          <cell r="F151">
            <v>1</v>
          </cell>
        </row>
        <row r="152">
          <cell r="C152" t="str">
            <v>12.5</v>
          </cell>
          <cell r="D152" t="str">
            <v>Changing activity</v>
          </cell>
          <cell r="F152">
            <v>1</v>
          </cell>
        </row>
        <row r="153">
          <cell r="C153" t="str">
            <v>12.5</v>
          </cell>
          <cell r="D153" t="str">
            <v>Reduce emissions intensity</v>
          </cell>
          <cell r="F153">
            <v>1</v>
          </cell>
        </row>
        <row r="154">
          <cell r="C154" t="str">
            <v>12.6</v>
          </cell>
          <cell r="D154"/>
          <cell r="F154"/>
        </row>
        <row r="155">
          <cell r="C155" t="str">
            <v>12.7</v>
          </cell>
          <cell r="D155"/>
          <cell r="F155"/>
        </row>
        <row r="156">
          <cell r="C156" t="str">
            <v>12.8</v>
          </cell>
          <cell r="D156"/>
          <cell r="F156"/>
        </row>
        <row r="157">
          <cell r="C157" t="str">
            <v>12.a</v>
          </cell>
          <cell r="D157"/>
          <cell r="F157"/>
        </row>
        <row r="158">
          <cell r="C158" t="str">
            <v>12.b</v>
          </cell>
          <cell r="D158"/>
          <cell r="F158"/>
        </row>
        <row r="159">
          <cell r="C159" t="str">
            <v>12.c</v>
          </cell>
          <cell r="D159"/>
          <cell r="F159"/>
        </row>
        <row r="160">
          <cell r="C160" t="str">
            <v>13.1</v>
          </cell>
          <cell r="D160"/>
          <cell r="F160"/>
        </row>
        <row r="161">
          <cell r="C161" t="str">
            <v>13.2</v>
          </cell>
          <cell r="D161"/>
          <cell r="F161"/>
        </row>
        <row r="162">
          <cell r="C162" t="str">
            <v>13.3</v>
          </cell>
          <cell r="D162"/>
          <cell r="F162"/>
        </row>
        <row r="163">
          <cell r="C163" t="str">
            <v>13.a</v>
          </cell>
          <cell r="D163"/>
          <cell r="F163"/>
        </row>
        <row r="164">
          <cell r="C164" t="str">
            <v>13.b</v>
          </cell>
          <cell r="D164"/>
          <cell r="F164"/>
        </row>
        <row r="165">
          <cell r="C165" t="str">
            <v>14.1</v>
          </cell>
          <cell r="D165" t="str">
            <v>Changing activity</v>
          </cell>
          <cell r="F165">
            <v>1</v>
          </cell>
        </row>
        <row r="166">
          <cell r="C166" t="str">
            <v>14.2</v>
          </cell>
          <cell r="D166" t="str">
            <v>Increase energy efficiency</v>
          </cell>
          <cell r="F166">
            <v>1</v>
          </cell>
        </row>
        <row r="167">
          <cell r="C167" t="str">
            <v>14.3</v>
          </cell>
          <cell r="D167"/>
          <cell r="F167"/>
        </row>
        <row r="168">
          <cell r="C168" t="str">
            <v>14.4</v>
          </cell>
          <cell r="D168"/>
          <cell r="F168"/>
        </row>
        <row r="169">
          <cell r="C169" t="str">
            <v>14.5</v>
          </cell>
          <cell r="D169"/>
          <cell r="F169"/>
        </row>
        <row r="170">
          <cell r="C170" t="str">
            <v>14.6</v>
          </cell>
          <cell r="D170"/>
          <cell r="F170"/>
        </row>
        <row r="171">
          <cell r="C171" t="str">
            <v>14.7</v>
          </cell>
          <cell r="D171"/>
          <cell r="F171"/>
        </row>
        <row r="172">
          <cell r="C172" t="str">
            <v>14.a</v>
          </cell>
          <cell r="D172"/>
          <cell r="F172"/>
        </row>
        <row r="173">
          <cell r="C173" t="str">
            <v>14/b</v>
          </cell>
          <cell r="D173"/>
          <cell r="F173"/>
        </row>
        <row r="174">
          <cell r="C174" t="str">
            <v>14/c</v>
          </cell>
          <cell r="D174"/>
          <cell r="F174"/>
        </row>
        <row r="175">
          <cell r="C175" t="str">
            <v>15.1</v>
          </cell>
          <cell r="D175" t="str">
            <v>Changing activity</v>
          </cell>
          <cell r="F175">
            <v>1</v>
          </cell>
        </row>
        <row r="176">
          <cell r="C176" t="str">
            <v>15.1</v>
          </cell>
          <cell r="D176" t="str">
            <v>Increase energy efficiency</v>
          </cell>
          <cell r="F176">
            <v>1</v>
          </cell>
        </row>
        <row r="177">
          <cell r="C177" t="str">
            <v>15.1</v>
          </cell>
          <cell r="D177" t="str">
            <v>Reduce emissions intensity</v>
          </cell>
          <cell r="F177">
            <v>1</v>
          </cell>
        </row>
        <row r="178">
          <cell r="C178" t="str">
            <v>15.2</v>
          </cell>
          <cell r="D178"/>
          <cell r="F178"/>
        </row>
        <row r="179">
          <cell r="C179" t="str">
            <v>15.3</v>
          </cell>
          <cell r="D179"/>
          <cell r="F179"/>
        </row>
        <row r="180">
          <cell r="C180" t="str">
            <v>15.4</v>
          </cell>
          <cell r="D180" t="str">
            <v>Changing activity</v>
          </cell>
          <cell r="F180">
            <v>1</v>
          </cell>
        </row>
        <row r="181">
          <cell r="C181" t="str">
            <v>15.4</v>
          </cell>
          <cell r="D181" t="str">
            <v>Reduce emissions intensity</v>
          </cell>
          <cell r="F181">
            <v>1</v>
          </cell>
        </row>
        <row r="182">
          <cell r="C182" t="str">
            <v>15.4</v>
          </cell>
          <cell r="D182" t="str">
            <v>Increase energy efficiency</v>
          </cell>
          <cell r="F182">
            <v>1</v>
          </cell>
        </row>
        <row r="183">
          <cell r="C183" t="str">
            <v>15.5</v>
          </cell>
          <cell r="D183" t="str">
            <v>Increase energy efficiency</v>
          </cell>
          <cell r="F183">
            <v>1</v>
          </cell>
        </row>
        <row r="184">
          <cell r="C184" t="str">
            <v>15.5</v>
          </cell>
          <cell r="D184" t="str">
            <v>Changing activity</v>
          </cell>
          <cell r="F184">
            <v>1</v>
          </cell>
        </row>
        <row r="185">
          <cell r="C185" t="str">
            <v>15.5</v>
          </cell>
          <cell r="D185" t="str">
            <v>Reduce emissions intensity</v>
          </cell>
          <cell r="F185">
            <v>1</v>
          </cell>
        </row>
        <row r="186">
          <cell r="C186" t="str">
            <v>15.6</v>
          </cell>
          <cell r="D186"/>
          <cell r="F186"/>
        </row>
        <row r="187">
          <cell r="C187" t="str">
            <v>15.7</v>
          </cell>
          <cell r="D187"/>
          <cell r="F187"/>
        </row>
        <row r="188">
          <cell r="C188" t="str">
            <v>15.8</v>
          </cell>
          <cell r="D188"/>
          <cell r="F188"/>
        </row>
        <row r="189">
          <cell r="C189" t="str">
            <v>15.9</v>
          </cell>
          <cell r="D189"/>
          <cell r="F189"/>
        </row>
        <row r="190">
          <cell r="C190" t="str">
            <v>15.a</v>
          </cell>
          <cell r="D190"/>
          <cell r="F190"/>
        </row>
        <row r="191">
          <cell r="C191" t="str">
            <v>15.b</v>
          </cell>
          <cell r="D191"/>
          <cell r="F191"/>
        </row>
        <row r="192">
          <cell r="C192" t="str">
            <v>15.c</v>
          </cell>
          <cell r="D192"/>
          <cell r="F192"/>
        </row>
        <row r="193">
          <cell r="C193" t="str">
            <v>16.1</v>
          </cell>
          <cell r="D193"/>
          <cell r="F193"/>
        </row>
        <row r="194">
          <cell r="C194" t="str">
            <v>16.2</v>
          </cell>
          <cell r="D194"/>
          <cell r="F194"/>
        </row>
        <row r="195">
          <cell r="C195" t="str">
            <v>16.3</v>
          </cell>
          <cell r="D195"/>
          <cell r="F195"/>
        </row>
        <row r="196">
          <cell r="C196" t="str">
            <v>16.4</v>
          </cell>
          <cell r="D196"/>
          <cell r="F196"/>
        </row>
        <row r="197">
          <cell r="C197" t="str">
            <v>16.5</v>
          </cell>
          <cell r="D197"/>
          <cell r="F197"/>
        </row>
        <row r="198">
          <cell r="C198" t="str">
            <v>16.6</v>
          </cell>
          <cell r="D198"/>
          <cell r="F198"/>
        </row>
        <row r="199">
          <cell r="C199" t="str">
            <v>16.7</v>
          </cell>
          <cell r="D199"/>
          <cell r="F199"/>
        </row>
        <row r="200">
          <cell r="C200" t="str">
            <v>16.8</v>
          </cell>
          <cell r="D200"/>
          <cell r="F200"/>
        </row>
        <row r="201">
          <cell r="C201" t="str">
            <v>16.9</v>
          </cell>
          <cell r="D201"/>
          <cell r="F201"/>
        </row>
        <row r="202">
          <cell r="C202" t="str">
            <v>16.10</v>
          </cell>
          <cell r="D202"/>
          <cell r="F202"/>
        </row>
        <row r="203">
          <cell r="C203" t="str">
            <v>16.a</v>
          </cell>
          <cell r="D203"/>
          <cell r="F203"/>
        </row>
        <row r="204">
          <cell r="C204" t="str">
            <v>16.b</v>
          </cell>
          <cell r="D204"/>
          <cell r="F204"/>
        </row>
        <row r="205">
          <cell r="C205" t="str">
            <v>17.1</v>
          </cell>
          <cell r="D205"/>
          <cell r="F205"/>
        </row>
        <row r="206">
          <cell r="C206" t="str">
            <v>17.2</v>
          </cell>
          <cell r="D206"/>
          <cell r="F206"/>
        </row>
        <row r="207">
          <cell r="C207" t="str">
            <v>17.3</v>
          </cell>
          <cell r="D207"/>
          <cell r="F207"/>
        </row>
        <row r="208">
          <cell r="C208" t="str">
            <v>17.4</v>
          </cell>
          <cell r="D208"/>
          <cell r="F208"/>
        </row>
        <row r="209">
          <cell r="C209" t="str">
            <v>17.5</v>
          </cell>
          <cell r="D209"/>
          <cell r="F209"/>
        </row>
        <row r="210">
          <cell r="C210" t="str">
            <v>17.6</v>
          </cell>
          <cell r="D210"/>
          <cell r="F210"/>
        </row>
        <row r="211">
          <cell r="C211" t="str">
            <v>17.7</v>
          </cell>
          <cell r="D211"/>
          <cell r="F211"/>
        </row>
        <row r="212">
          <cell r="C212" t="str">
            <v>17.8</v>
          </cell>
          <cell r="D212"/>
          <cell r="F212"/>
        </row>
        <row r="213">
          <cell r="C213" t="str">
            <v>17.9</v>
          </cell>
          <cell r="D213"/>
          <cell r="F213"/>
        </row>
        <row r="214">
          <cell r="C214" t="str">
            <v>17.10</v>
          </cell>
          <cell r="D214"/>
          <cell r="F214"/>
        </row>
        <row r="215">
          <cell r="C215" t="str">
            <v>17.11</v>
          </cell>
          <cell r="D215"/>
          <cell r="F215"/>
        </row>
        <row r="216">
          <cell r="C216" t="str">
            <v>17.12</v>
          </cell>
          <cell r="D216"/>
          <cell r="F216"/>
        </row>
        <row r="217">
          <cell r="C217" t="str">
            <v>17.13</v>
          </cell>
          <cell r="D217"/>
          <cell r="F217"/>
        </row>
        <row r="218">
          <cell r="C218" t="str">
            <v>17.14</v>
          </cell>
          <cell r="D218"/>
          <cell r="F218"/>
        </row>
        <row r="219">
          <cell r="C219" t="str">
            <v>17.15</v>
          </cell>
          <cell r="D219"/>
          <cell r="F219"/>
        </row>
        <row r="220">
          <cell r="C220" t="str">
            <v>17.16</v>
          </cell>
          <cell r="D220"/>
          <cell r="F220"/>
        </row>
        <row r="221">
          <cell r="C221" t="str">
            <v>17.17</v>
          </cell>
          <cell r="D221"/>
          <cell r="F221"/>
        </row>
        <row r="222">
          <cell r="C222" t="str">
            <v>17.18</v>
          </cell>
          <cell r="D222"/>
          <cell r="F222"/>
        </row>
        <row r="223">
          <cell r="C223" t="str">
            <v>17.19</v>
          </cell>
          <cell r="D223"/>
          <cell r="F223"/>
        </row>
      </sheetData>
      <sheetData sheetId="8">
        <row r="5">
          <cell r="C5" t="str">
            <v>1.1</v>
          </cell>
          <cell r="D5" t="str">
            <v>Reduce emissions intensity</v>
          </cell>
          <cell r="F5">
            <v>-1</v>
          </cell>
        </row>
        <row r="6">
          <cell r="C6">
            <v>1.1000000000000001</v>
          </cell>
          <cell r="D6" t="str">
            <v>Changing activity</v>
          </cell>
          <cell r="F6">
            <v>-1</v>
          </cell>
        </row>
        <row r="7">
          <cell r="C7" t="str">
            <v>1.2</v>
          </cell>
          <cell r="D7"/>
          <cell r="F7"/>
        </row>
        <row r="8">
          <cell r="C8" t="str">
            <v>1.3</v>
          </cell>
          <cell r="D8"/>
          <cell r="F8"/>
        </row>
        <row r="9">
          <cell r="C9" t="str">
            <v>1.4</v>
          </cell>
          <cell r="D9"/>
          <cell r="F9"/>
        </row>
        <row r="10">
          <cell r="C10" t="str">
            <v>1.5</v>
          </cell>
          <cell r="D10"/>
          <cell r="F10"/>
        </row>
        <row r="11">
          <cell r="C11" t="str">
            <v>1.a</v>
          </cell>
          <cell r="D11"/>
          <cell r="F11"/>
        </row>
        <row r="12">
          <cell r="C12" t="str">
            <v>1.b</v>
          </cell>
          <cell r="D12"/>
          <cell r="F12"/>
        </row>
        <row r="13">
          <cell r="C13" t="str">
            <v>2.1</v>
          </cell>
          <cell r="D13"/>
          <cell r="F13"/>
        </row>
        <row r="14">
          <cell r="C14" t="str">
            <v>2.2</v>
          </cell>
          <cell r="D14"/>
          <cell r="F14"/>
        </row>
        <row r="15">
          <cell r="C15" t="str">
            <v>2.3</v>
          </cell>
          <cell r="D15"/>
          <cell r="F15"/>
        </row>
        <row r="16">
          <cell r="C16" t="str">
            <v>2.4</v>
          </cell>
          <cell r="D16"/>
          <cell r="F16"/>
        </row>
        <row r="17">
          <cell r="C17" t="str">
            <v>2.5</v>
          </cell>
          <cell r="D17"/>
          <cell r="F17"/>
        </row>
        <row r="18">
          <cell r="C18" t="str">
            <v>2.a</v>
          </cell>
          <cell r="D18"/>
          <cell r="F18"/>
        </row>
        <row r="19">
          <cell r="C19" t="str">
            <v>2.b</v>
          </cell>
          <cell r="D19"/>
          <cell r="F19"/>
        </row>
        <row r="20">
          <cell r="C20" t="str">
            <v>2.c</v>
          </cell>
          <cell r="D20"/>
          <cell r="F20"/>
        </row>
        <row r="21">
          <cell r="C21" t="str">
            <v>3.1</v>
          </cell>
          <cell r="D21"/>
          <cell r="F21"/>
        </row>
        <row r="22">
          <cell r="C22" t="str">
            <v>3.2</v>
          </cell>
          <cell r="D22"/>
          <cell r="F22"/>
        </row>
        <row r="23">
          <cell r="C23" t="str">
            <v>3.3</v>
          </cell>
          <cell r="D23"/>
          <cell r="F23"/>
        </row>
        <row r="24">
          <cell r="C24" t="str">
            <v>3.4</v>
          </cell>
          <cell r="D24" t="str">
            <v>Reduce emissions intensity</v>
          </cell>
          <cell r="F24">
            <v>1</v>
          </cell>
        </row>
        <row r="25">
          <cell r="C25" t="str">
            <v>3.5</v>
          </cell>
          <cell r="D25"/>
          <cell r="F25"/>
        </row>
        <row r="26">
          <cell r="C26" t="str">
            <v>3.6</v>
          </cell>
          <cell r="D26"/>
          <cell r="F26"/>
        </row>
        <row r="27">
          <cell r="C27" t="str">
            <v>3.7</v>
          </cell>
          <cell r="D27"/>
          <cell r="F27"/>
        </row>
        <row r="28">
          <cell r="C28" t="str">
            <v>3.8</v>
          </cell>
          <cell r="D28"/>
          <cell r="F28"/>
        </row>
        <row r="29">
          <cell r="C29" t="str">
            <v>3.9</v>
          </cell>
          <cell r="D29" t="str">
            <v>Reduce emissions intensity</v>
          </cell>
          <cell r="F29">
            <v>1</v>
          </cell>
        </row>
        <row r="30">
          <cell r="C30" t="str">
            <v>3.a</v>
          </cell>
          <cell r="D30"/>
          <cell r="F30"/>
        </row>
        <row r="31">
          <cell r="C31" t="str">
            <v>3.b</v>
          </cell>
          <cell r="D31"/>
          <cell r="F31"/>
        </row>
        <row r="32">
          <cell r="C32" t="str">
            <v>3.c</v>
          </cell>
          <cell r="D32"/>
          <cell r="F32"/>
        </row>
        <row r="33">
          <cell r="C33" t="str">
            <v>3.d</v>
          </cell>
          <cell r="D33"/>
          <cell r="F33"/>
        </row>
        <row r="34">
          <cell r="C34" t="str">
            <v>4.1</v>
          </cell>
          <cell r="D34"/>
          <cell r="F34"/>
        </row>
        <row r="35">
          <cell r="C35" t="str">
            <v>4.2</v>
          </cell>
          <cell r="D35"/>
          <cell r="F35"/>
        </row>
        <row r="36">
          <cell r="C36" t="str">
            <v>4.3</v>
          </cell>
          <cell r="D36"/>
          <cell r="F36"/>
        </row>
        <row r="37">
          <cell r="C37" t="str">
            <v>4.4</v>
          </cell>
          <cell r="D37"/>
          <cell r="F37"/>
        </row>
        <row r="38">
          <cell r="C38" t="str">
            <v>4.5</v>
          </cell>
          <cell r="D38"/>
          <cell r="F38"/>
        </row>
        <row r="39">
          <cell r="C39" t="str">
            <v>4.6</v>
          </cell>
          <cell r="D39"/>
          <cell r="F39"/>
        </row>
        <row r="40">
          <cell r="C40" t="str">
            <v>4.7</v>
          </cell>
          <cell r="D40"/>
          <cell r="F40"/>
        </row>
        <row r="41">
          <cell r="C41" t="str">
            <v>4.a</v>
          </cell>
          <cell r="D41"/>
          <cell r="F41"/>
        </row>
        <row r="42">
          <cell r="C42" t="str">
            <v>4.b</v>
          </cell>
          <cell r="D42"/>
          <cell r="F42"/>
        </row>
        <row r="43">
          <cell r="C43" t="str">
            <v>4.c</v>
          </cell>
          <cell r="D43"/>
          <cell r="F43"/>
        </row>
        <row r="44">
          <cell r="C44" t="str">
            <v>5.1</v>
          </cell>
          <cell r="D44"/>
          <cell r="F44"/>
        </row>
        <row r="45">
          <cell r="C45" t="str">
            <v>5.2</v>
          </cell>
          <cell r="D45"/>
          <cell r="F45"/>
        </row>
        <row r="46">
          <cell r="C46" t="str">
            <v>5.3</v>
          </cell>
          <cell r="D46"/>
          <cell r="F46"/>
        </row>
        <row r="47">
          <cell r="C47" t="str">
            <v>5.4</v>
          </cell>
          <cell r="D47"/>
          <cell r="F47"/>
        </row>
        <row r="48">
          <cell r="C48" t="str">
            <v>5.5</v>
          </cell>
          <cell r="D48"/>
          <cell r="F48"/>
        </row>
        <row r="49">
          <cell r="C49" t="str">
            <v>5.6</v>
          </cell>
          <cell r="D49"/>
          <cell r="F49"/>
        </row>
        <row r="50">
          <cell r="C50" t="str">
            <v>5.a</v>
          </cell>
          <cell r="D50"/>
          <cell r="F50"/>
        </row>
        <row r="51">
          <cell r="C51" t="str">
            <v>5.b</v>
          </cell>
          <cell r="D51"/>
          <cell r="F51"/>
        </row>
        <row r="52">
          <cell r="C52" t="str">
            <v>5.c</v>
          </cell>
          <cell r="D52"/>
          <cell r="F52"/>
        </row>
        <row r="53">
          <cell r="C53" t="str">
            <v>6.1</v>
          </cell>
          <cell r="D53"/>
          <cell r="F53"/>
        </row>
        <row r="54">
          <cell r="C54" t="str">
            <v>6.2</v>
          </cell>
          <cell r="D54" t="str">
            <v>Reduce emissions intensity</v>
          </cell>
          <cell r="F54">
            <v>1</v>
          </cell>
        </row>
        <row r="55">
          <cell r="C55" t="str">
            <v>6.3</v>
          </cell>
          <cell r="D55" t="str">
            <v>Reduce emissions intensity</v>
          </cell>
          <cell r="F55">
            <v>1</v>
          </cell>
        </row>
        <row r="56">
          <cell r="C56" t="str">
            <v>6.3</v>
          </cell>
          <cell r="D56" t="str">
            <v>Changing activity</v>
          </cell>
          <cell r="F56">
            <v>1</v>
          </cell>
        </row>
        <row r="57">
          <cell r="C57" t="str">
            <v>6.4</v>
          </cell>
          <cell r="D57"/>
          <cell r="F57"/>
        </row>
        <row r="58">
          <cell r="C58" t="str">
            <v>6.5</v>
          </cell>
          <cell r="D58"/>
          <cell r="F58"/>
        </row>
        <row r="59">
          <cell r="C59" t="str">
            <v>6.6</v>
          </cell>
          <cell r="D59"/>
          <cell r="F59"/>
        </row>
        <row r="60">
          <cell r="C60" t="str">
            <v>6.a</v>
          </cell>
          <cell r="D60"/>
          <cell r="F60"/>
        </row>
        <row r="61">
          <cell r="C61" t="str">
            <v>6.b</v>
          </cell>
          <cell r="D61"/>
          <cell r="F61"/>
        </row>
        <row r="62">
          <cell r="C62" t="str">
            <v>7.1</v>
          </cell>
          <cell r="D62"/>
          <cell r="F62"/>
        </row>
        <row r="63">
          <cell r="C63" t="str">
            <v>7.2</v>
          </cell>
          <cell r="D63"/>
          <cell r="F63"/>
        </row>
        <row r="64">
          <cell r="C64" t="str">
            <v>7.3</v>
          </cell>
          <cell r="D64" t="str">
            <v>Increase energy efficiency</v>
          </cell>
          <cell r="F64">
            <v>1</v>
          </cell>
        </row>
        <row r="65">
          <cell r="C65" t="str">
            <v>7.a</v>
          </cell>
          <cell r="D65"/>
          <cell r="F65"/>
        </row>
        <row r="66">
          <cell r="C66" t="str">
            <v>7.b</v>
          </cell>
          <cell r="D66"/>
          <cell r="F66"/>
        </row>
        <row r="67">
          <cell r="C67" t="str">
            <v>8.1</v>
          </cell>
          <cell r="D67"/>
          <cell r="F67"/>
        </row>
        <row r="68">
          <cell r="C68" t="str">
            <v>8.2</v>
          </cell>
          <cell r="D68" t="str">
            <v>Reduce emissions intensity</v>
          </cell>
          <cell r="F68">
            <v>1</v>
          </cell>
        </row>
        <row r="69">
          <cell r="C69" t="str">
            <v>8.3</v>
          </cell>
          <cell r="D69" t="str">
            <v>Reduce emissions intensity</v>
          </cell>
          <cell r="F69">
            <v>1</v>
          </cell>
        </row>
        <row r="70">
          <cell r="C70" t="str">
            <v>8.4</v>
          </cell>
          <cell r="D70" t="str">
            <v>Increase energy efficiency</v>
          </cell>
          <cell r="F70">
            <v>1</v>
          </cell>
        </row>
        <row r="71">
          <cell r="C71" t="str">
            <v>8.4</v>
          </cell>
          <cell r="D71" t="str">
            <v>Changing activity</v>
          </cell>
          <cell r="F71">
            <v>1</v>
          </cell>
        </row>
        <row r="72">
          <cell r="C72" t="str">
            <v>8.5</v>
          </cell>
          <cell r="D72" t="str">
            <v>Changing activity</v>
          </cell>
          <cell r="F72">
            <v>1</v>
          </cell>
        </row>
        <row r="73">
          <cell r="C73" t="str">
            <v>8.6</v>
          </cell>
          <cell r="D73"/>
          <cell r="F73"/>
        </row>
        <row r="74">
          <cell r="C74" t="str">
            <v>8.7</v>
          </cell>
          <cell r="D74"/>
          <cell r="F74"/>
        </row>
        <row r="75">
          <cell r="C75" t="str">
            <v>8.8</v>
          </cell>
          <cell r="D75"/>
          <cell r="F75"/>
        </row>
        <row r="76">
          <cell r="C76" t="str">
            <v>8.9</v>
          </cell>
          <cell r="D76"/>
          <cell r="F76"/>
        </row>
        <row r="77">
          <cell r="C77" t="str">
            <v>8.10</v>
          </cell>
          <cell r="D77"/>
          <cell r="F77"/>
        </row>
        <row r="78">
          <cell r="C78" t="str">
            <v>8.a</v>
          </cell>
          <cell r="D78"/>
          <cell r="F78"/>
        </row>
        <row r="79">
          <cell r="C79" t="str">
            <v>8.b</v>
          </cell>
          <cell r="D79"/>
          <cell r="F79"/>
        </row>
        <row r="80">
          <cell r="C80" t="str">
            <v>9.1</v>
          </cell>
          <cell r="D80" t="str">
            <v>Reduce emissions intensity</v>
          </cell>
          <cell r="F80">
            <v>1</v>
          </cell>
        </row>
        <row r="81">
          <cell r="C81" t="str">
            <v>9.2</v>
          </cell>
          <cell r="D81" t="str">
            <v>Increase energy efficiency</v>
          </cell>
          <cell r="F81">
            <v>1</v>
          </cell>
        </row>
        <row r="82">
          <cell r="C82" t="str">
            <v>9.3</v>
          </cell>
          <cell r="D82"/>
          <cell r="F82"/>
        </row>
        <row r="83">
          <cell r="C83" t="str">
            <v>9.4</v>
          </cell>
          <cell r="D83"/>
          <cell r="F83"/>
        </row>
        <row r="84">
          <cell r="C84" t="str">
            <v>9.5</v>
          </cell>
          <cell r="D84"/>
          <cell r="F84"/>
        </row>
        <row r="85">
          <cell r="C85" t="str">
            <v>9.a</v>
          </cell>
          <cell r="D85"/>
          <cell r="F85"/>
        </row>
        <row r="86">
          <cell r="C86" t="str">
            <v>9.b</v>
          </cell>
          <cell r="D86"/>
          <cell r="F86"/>
        </row>
        <row r="87">
          <cell r="C87" t="str">
            <v>9.c</v>
          </cell>
          <cell r="D87"/>
          <cell r="F87"/>
        </row>
        <row r="88">
          <cell r="C88" t="str">
            <v>10.1</v>
          </cell>
          <cell r="D88" t="str">
            <v>Reduce emissions intensity</v>
          </cell>
          <cell r="F88">
            <v>-1</v>
          </cell>
        </row>
        <row r="89">
          <cell r="C89" t="str">
            <v>10.2</v>
          </cell>
          <cell r="D89"/>
          <cell r="F89"/>
        </row>
        <row r="90">
          <cell r="C90" t="str">
            <v>10.3</v>
          </cell>
          <cell r="D90"/>
          <cell r="F90"/>
        </row>
        <row r="91">
          <cell r="C91" t="str">
            <v>10.4</v>
          </cell>
          <cell r="D91"/>
          <cell r="F91"/>
        </row>
        <row r="92">
          <cell r="C92" t="str">
            <v>10.5</v>
          </cell>
          <cell r="D92"/>
          <cell r="F92"/>
        </row>
        <row r="93">
          <cell r="C93" t="str">
            <v>10.6</v>
          </cell>
          <cell r="D93"/>
          <cell r="F93"/>
        </row>
        <row r="94">
          <cell r="C94" t="str">
            <v>10.7</v>
          </cell>
          <cell r="D94"/>
          <cell r="F94"/>
        </row>
        <row r="95">
          <cell r="C95" t="str">
            <v>10.a</v>
          </cell>
          <cell r="D95"/>
          <cell r="F95"/>
        </row>
        <row r="96">
          <cell r="C96" t="str">
            <v>10.b</v>
          </cell>
          <cell r="D96"/>
          <cell r="F96"/>
        </row>
        <row r="97">
          <cell r="C97" t="str">
            <v>10.c</v>
          </cell>
          <cell r="D97"/>
          <cell r="F97"/>
        </row>
        <row r="98">
          <cell r="C98" t="str">
            <v>11.1</v>
          </cell>
          <cell r="D98" t="str">
            <v>Reduce emissions intensity</v>
          </cell>
          <cell r="F98">
            <v>1</v>
          </cell>
        </row>
        <row r="99">
          <cell r="C99" t="str">
            <v>11.2</v>
          </cell>
          <cell r="D99"/>
          <cell r="F99"/>
        </row>
        <row r="100">
          <cell r="C100" t="str">
            <v>11.3</v>
          </cell>
          <cell r="D100" t="str">
            <v>Reduce emissions intensity</v>
          </cell>
          <cell r="F100">
            <v>1</v>
          </cell>
        </row>
        <row r="101">
          <cell r="C101" t="str">
            <v>11.4</v>
          </cell>
          <cell r="D101"/>
          <cell r="F101"/>
        </row>
        <row r="102">
          <cell r="C102" t="str">
            <v>11.5</v>
          </cell>
          <cell r="D102" t="str">
            <v>Reduce emissions intensity</v>
          </cell>
          <cell r="F102">
            <v>1</v>
          </cell>
        </row>
        <row r="103">
          <cell r="C103" t="str">
            <v>11.6</v>
          </cell>
          <cell r="D103" t="str">
            <v>Reduce emissions intensity</v>
          </cell>
          <cell r="F103">
            <v>1</v>
          </cell>
        </row>
        <row r="104">
          <cell r="C104">
            <v>11.6</v>
          </cell>
          <cell r="D104" t="str">
            <v>Changing activity</v>
          </cell>
          <cell r="F104">
            <v>1</v>
          </cell>
        </row>
        <row r="105">
          <cell r="C105" t="str">
            <v>11.7</v>
          </cell>
          <cell r="D105"/>
          <cell r="F105"/>
        </row>
        <row r="106">
          <cell r="C106" t="str">
            <v>11.a</v>
          </cell>
          <cell r="D106"/>
          <cell r="F106"/>
        </row>
        <row r="107">
          <cell r="C107" t="str">
            <v>11.b</v>
          </cell>
          <cell r="D107"/>
          <cell r="F107"/>
        </row>
        <row r="108">
          <cell r="C108" t="str">
            <v>11.c</v>
          </cell>
          <cell r="D108"/>
          <cell r="F108"/>
        </row>
        <row r="109">
          <cell r="C109" t="str">
            <v>12.1</v>
          </cell>
          <cell r="D109"/>
          <cell r="F109"/>
        </row>
        <row r="110">
          <cell r="C110" t="str">
            <v>12.2</v>
          </cell>
          <cell r="D110" t="str">
            <v>Changing activity</v>
          </cell>
          <cell r="F110">
            <v>1</v>
          </cell>
        </row>
        <row r="111">
          <cell r="C111" t="str">
            <v>12.2</v>
          </cell>
          <cell r="D111" t="str">
            <v>Reduce emissions intensity</v>
          </cell>
          <cell r="F111">
            <v>1</v>
          </cell>
        </row>
        <row r="112">
          <cell r="C112" t="str">
            <v>12.3</v>
          </cell>
          <cell r="D112"/>
          <cell r="F112"/>
        </row>
        <row r="113">
          <cell r="C113" t="str">
            <v>12.4</v>
          </cell>
          <cell r="D113" t="str">
            <v>Reduce emissions intensity</v>
          </cell>
          <cell r="F113">
            <v>1</v>
          </cell>
        </row>
        <row r="114">
          <cell r="C114" t="str">
            <v>12.5</v>
          </cell>
          <cell r="D114" t="str">
            <v>Changing activity</v>
          </cell>
          <cell r="F114">
            <v>1</v>
          </cell>
        </row>
        <row r="115">
          <cell r="C115" t="str">
            <v>12.6</v>
          </cell>
          <cell r="D115"/>
          <cell r="F115"/>
        </row>
        <row r="116">
          <cell r="C116" t="str">
            <v>12.7</v>
          </cell>
          <cell r="D116"/>
          <cell r="F116"/>
        </row>
        <row r="117">
          <cell r="C117" t="str">
            <v>12.8</v>
          </cell>
          <cell r="D117"/>
          <cell r="F117"/>
        </row>
        <row r="118">
          <cell r="C118" t="str">
            <v>12.a</v>
          </cell>
          <cell r="D118"/>
          <cell r="F118"/>
        </row>
        <row r="119">
          <cell r="C119" t="str">
            <v>12.b</v>
          </cell>
          <cell r="D119"/>
          <cell r="F119"/>
        </row>
        <row r="120">
          <cell r="C120" t="str">
            <v>12.c</v>
          </cell>
          <cell r="D120"/>
          <cell r="F120"/>
        </row>
        <row r="121">
          <cell r="C121" t="str">
            <v>13.1</v>
          </cell>
          <cell r="D121"/>
          <cell r="F121"/>
        </row>
        <row r="122">
          <cell r="C122" t="str">
            <v>13.2</v>
          </cell>
          <cell r="D122"/>
          <cell r="F122"/>
        </row>
        <row r="123">
          <cell r="C123" t="str">
            <v>13.3</v>
          </cell>
          <cell r="D123"/>
          <cell r="F123"/>
        </row>
        <row r="124">
          <cell r="C124" t="str">
            <v>13.a</v>
          </cell>
          <cell r="D124"/>
          <cell r="F124"/>
        </row>
        <row r="125">
          <cell r="C125" t="str">
            <v>13.b</v>
          </cell>
          <cell r="D125"/>
          <cell r="F125"/>
        </row>
        <row r="126">
          <cell r="C126" t="str">
            <v>14.1</v>
          </cell>
          <cell r="D126" t="str">
            <v>Reduce emissions intensity</v>
          </cell>
          <cell r="F126">
            <v>1</v>
          </cell>
        </row>
        <row r="127">
          <cell r="C127" t="str">
            <v>14.2</v>
          </cell>
          <cell r="D127"/>
          <cell r="F127"/>
        </row>
        <row r="128">
          <cell r="C128" t="str">
            <v>14.3</v>
          </cell>
          <cell r="D128"/>
          <cell r="F128"/>
        </row>
        <row r="129">
          <cell r="C129" t="str">
            <v>14.4</v>
          </cell>
          <cell r="D129"/>
          <cell r="F129"/>
        </row>
        <row r="130">
          <cell r="C130" t="str">
            <v>14.5</v>
          </cell>
          <cell r="D130"/>
          <cell r="F130"/>
        </row>
        <row r="131">
          <cell r="C131" t="str">
            <v>14.6</v>
          </cell>
          <cell r="D131"/>
          <cell r="F131"/>
        </row>
        <row r="132">
          <cell r="C132" t="str">
            <v>14.7</v>
          </cell>
          <cell r="D132"/>
          <cell r="F132"/>
        </row>
        <row r="133">
          <cell r="C133" t="str">
            <v>14.a</v>
          </cell>
          <cell r="D133"/>
          <cell r="F133"/>
        </row>
        <row r="134">
          <cell r="C134" t="str">
            <v>14/b</v>
          </cell>
          <cell r="D134"/>
          <cell r="F134"/>
        </row>
        <row r="135">
          <cell r="C135" t="str">
            <v>14/c</v>
          </cell>
          <cell r="D135"/>
          <cell r="F135"/>
        </row>
        <row r="136">
          <cell r="C136" t="str">
            <v>15.1</v>
          </cell>
          <cell r="D136"/>
          <cell r="F136"/>
        </row>
        <row r="137">
          <cell r="C137" t="str">
            <v>15.2</v>
          </cell>
          <cell r="D137"/>
          <cell r="F137"/>
        </row>
        <row r="138">
          <cell r="C138" t="str">
            <v>15.3</v>
          </cell>
          <cell r="D138"/>
          <cell r="F138"/>
        </row>
        <row r="139">
          <cell r="C139" t="str">
            <v>15.4</v>
          </cell>
          <cell r="D139"/>
          <cell r="F139"/>
        </row>
        <row r="140">
          <cell r="C140" t="str">
            <v>15.5</v>
          </cell>
          <cell r="D140"/>
          <cell r="F140"/>
        </row>
        <row r="141">
          <cell r="C141" t="str">
            <v>15.6</v>
          </cell>
          <cell r="D141"/>
          <cell r="F141"/>
        </row>
        <row r="142">
          <cell r="C142" t="str">
            <v>15.7</v>
          </cell>
          <cell r="D142"/>
          <cell r="F142"/>
        </row>
        <row r="143">
          <cell r="C143" t="str">
            <v>15.8</v>
          </cell>
          <cell r="D143"/>
          <cell r="F143"/>
        </row>
        <row r="144">
          <cell r="C144" t="str">
            <v>15.9</v>
          </cell>
          <cell r="D144"/>
          <cell r="F144"/>
        </row>
        <row r="145">
          <cell r="C145" t="str">
            <v>15.a</v>
          </cell>
          <cell r="D145"/>
          <cell r="F145"/>
        </row>
        <row r="146">
          <cell r="C146" t="str">
            <v>15.b</v>
          </cell>
          <cell r="D146"/>
          <cell r="F146"/>
        </row>
        <row r="147">
          <cell r="C147" t="str">
            <v>15.c</v>
          </cell>
          <cell r="D147"/>
          <cell r="F147"/>
        </row>
        <row r="148">
          <cell r="C148" t="str">
            <v>16.1</v>
          </cell>
          <cell r="D148"/>
          <cell r="F148"/>
        </row>
        <row r="149">
          <cell r="C149" t="str">
            <v>16.2</v>
          </cell>
          <cell r="D149"/>
          <cell r="F149"/>
        </row>
        <row r="150">
          <cell r="C150" t="str">
            <v>16.3</v>
          </cell>
          <cell r="D150"/>
          <cell r="F150"/>
        </row>
        <row r="151">
          <cell r="C151" t="str">
            <v>16.4</v>
          </cell>
          <cell r="D151"/>
          <cell r="F151"/>
        </row>
        <row r="152">
          <cell r="C152" t="str">
            <v>16.5</v>
          </cell>
          <cell r="D152"/>
          <cell r="F152"/>
        </row>
        <row r="153">
          <cell r="C153" t="str">
            <v>16.6</v>
          </cell>
          <cell r="D153"/>
          <cell r="F153"/>
        </row>
        <row r="154">
          <cell r="C154" t="str">
            <v>16.7</v>
          </cell>
          <cell r="D154"/>
          <cell r="F154"/>
        </row>
        <row r="155">
          <cell r="C155" t="str">
            <v>16.8</v>
          </cell>
          <cell r="D155"/>
          <cell r="F155"/>
        </row>
        <row r="156">
          <cell r="C156" t="str">
            <v>16.9</v>
          </cell>
          <cell r="D156"/>
          <cell r="F156"/>
        </row>
        <row r="157">
          <cell r="C157" t="str">
            <v>16.10</v>
          </cell>
          <cell r="D157"/>
          <cell r="F157"/>
        </row>
        <row r="158">
          <cell r="C158" t="str">
            <v>16.a</v>
          </cell>
          <cell r="D158"/>
          <cell r="F158"/>
        </row>
        <row r="159">
          <cell r="C159" t="str">
            <v>16.b</v>
          </cell>
          <cell r="D159"/>
          <cell r="F159"/>
        </row>
        <row r="160">
          <cell r="C160" t="str">
            <v>17.1</v>
          </cell>
          <cell r="D160"/>
          <cell r="F160"/>
        </row>
        <row r="161">
          <cell r="C161" t="str">
            <v>17.2</v>
          </cell>
          <cell r="D161"/>
          <cell r="F161"/>
        </row>
        <row r="162">
          <cell r="C162" t="str">
            <v>17.3</v>
          </cell>
          <cell r="D162"/>
          <cell r="F162"/>
        </row>
        <row r="163">
          <cell r="C163" t="str">
            <v>17.4</v>
          </cell>
          <cell r="D163"/>
          <cell r="F163"/>
        </row>
        <row r="164">
          <cell r="C164" t="str">
            <v>17.5</v>
          </cell>
          <cell r="D164"/>
          <cell r="F164"/>
        </row>
        <row r="165">
          <cell r="C165" t="str">
            <v>17.6</v>
          </cell>
          <cell r="D165"/>
          <cell r="F165"/>
        </row>
        <row r="166">
          <cell r="C166" t="str">
            <v>17.7</v>
          </cell>
          <cell r="D166"/>
          <cell r="F166"/>
        </row>
        <row r="167">
          <cell r="C167" t="str">
            <v>17.8</v>
          </cell>
          <cell r="D167"/>
          <cell r="F167"/>
        </row>
        <row r="168">
          <cell r="C168" t="str">
            <v>17.9</v>
          </cell>
          <cell r="D168"/>
          <cell r="F168"/>
        </row>
        <row r="169">
          <cell r="C169" t="str">
            <v>17.10</v>
          </cell>
          <cell r="D169"/>
          <cell r="F169"/>
        </row>
        <row r="170">
          <cell r="C170" t="str">
            <v>17.11</v>
          </cell>
          <cell r="D170"/>
          <cell r="F170"/>
        </row>
        <row r="171">
          <cell r="C171" t="str">
            <v>17.12</v>
          </cell>
          <cell r="D171"/>
          <cell r="F171"/>
        </row>
        <row r="172">
          <cell r="C172" t="str">
            <v>17.13</v>
          </cell>
          <cell r="D172"/>
          <cell r="F172"/>
        </row>
        <row r="173">
          <cell r="C173" t="str">
            <v>17.14</v>
          </cell>
          <cell r="D173"/>
          <cell r="F173"/>
        </row>
        <row r="174">
          <cell r="C174" t="str">
            <v>17.15</v>
          </cell>
          <cell r="D174"/>
          <cell r="F174"/>
        </row>
        <row r="175">
          <cell r="C175" t="str">
            <v>17.16</v>
          </cell>
          <cell r="D175"/>
          <cell r="F175"/>
        </row>
        <row r="176">
          <cell r="C176" t="str">
            <v>17.17</v>
          </cell>
          <cell r="D176"/>
          <cell r="F176"/>
        </row>
        <row r="177">
          <cell r="C177" t="str">
            <v>17.18</v>
          </cell>
          <cell r="D177"/>
          <cell r="F177"/>
        </row>
        <row r="178">
          <cell r="C178" t="str">
            <v>17.19</v>
          </cell>
          <cell r="D178"/>
          <cell r="F178"/>
        </row>
      </sheetData>
      <sheetData sheetId="9">
        <row r="5">
          <cell r="C5" t="str">
            <v>1.1</v>
          </cell>
          <cell r="D5"/>
          <cell r="F5"/>
        </row>
        <row r="6">
          <cell r="C6" t="str">
            <v>1.2</v>
          </cell>
          <cell r="D6"/>
          <cell r="F6"/>
        </row>
        <row r="7">
          <cell r="C7" t="str">
            <v>1.3</v>
          </cell>
          <cell r="D7"/>
          <cell r="F7"/>
        </row>
        <row r="8">
          <cell r="C8" t="str">
            <v>1.4</v>
          </cell>
          <cell r="D8" t="str">
            <v>Reduce emissions intensity</v>
          </cell>
          <cell r="F8">
            <v>1</v>
          </cell>
        </row>
        <row r="9">
          <cell r="C9" t="str">
            <v>1.5</v>
          </cell>
          <cell r="D9"/>
          <cell r="F9"/>
        </row>
        <row r="10">
          <cell r="C10" t="str">
            <v>1.a</v>
          </cell>
          <cell r="D10"/>
          <cell r="F10"/>
        </row>
        <row r="11">
          <cell r="C11" t="str">
            <v>1.b</v>
          </cell>
          <cell r="D11"/>
          <cell r="F11"/>
        </row>
        <row r="12">
          <cell r="C12" t="str">
            <v>2.1</v>
          </cell>
          <cell r="D12" t="str">
            <v>Changing activity</v>
          </cell>
          <cell r="F12">
            <v>-1</v>
          </cell>
        </row>
        <row r="13">
          <cell r="C13" t="str">
            <v>2.1</v>
          </cell>
          <cell r="D13" t="str">
            <v>Reduce emissions intensity</v>
          </cell>
          <cell r="F13">
            <v>1</v>
          </cell>
        </row>
        <row r="14">
          <cell r="C14" t="str">
            <v>2.2</v>
          </cell>
          <cell r="D14"/>
          <cell r="F14"/>
        </row>
        <row r="15">
          <cell r="C15" t="str">
            <v>2.3</v>
          </cell>
          <cell r="D15" t="str">
            <v>Changing activity</v>
          </cell>
          <cell r="F15">
            <v>1</v>
          </cell>
        </row>
        <row r="16">
          <cell r="C16" t="str">
            <v>2.3</v>
          </cell>
          <cell r="D16" t="str">
            <v>Reduce emissions intensity</v>
          </cell>
          <cell r="F16">
            <v>1</v>
          </cell>
        </row>
        <row r="17">
          <cell r="C17" t="str">
            <v>2.4</v>
          </cell>
          <cell r="D17" t="str">
            <v>Reduce emissions intensity</v>
          </cell>
          <cell r="F17">
            <v>1</v>
          </cell>
        </row>
        <row r="18">
          <cell r="C18" t="str">
            <v>2.4</v>
          </cell>
          <cell r="D18" t="str">
            <v>Reduce emissions intensity</v>
          </cell>
          <cell r="F18">
            <v>1</v>
          </cell>
        </row>
        <row r="19">
          <cell r="C19" t="str">
            <v>2.5</v>
          </cell>
          <cell r="D19"/>
          <cell r="F19"/>
        </row>
        <row r="20">
          <cell r="C20" t="str">
            <v>2.a</v>
          </cell>
          <cell r="D20" t="str">
            <v>Changing activity</v>
          </cell>
          <cell r="F20">
            <v>1</v>
          </cell>
        </row>
        <row r="21">
          <cell r="C21" t="str">
            <v>2.b</v>
          </cell>
          <cell r="D21"/>
          <cell r="F21"/>
        </row>
        <row r="22">
          <cell r="C22" t="str">
            <v>2.c</v>
          </cell>
          <cell r="D22"/>
          <cell r="F22"/>
        </row>
        <row r="23">
          <cell r="C23" t="str">
            <v>3.1</v>
          </cell>
          <cell r="D23"/>
          <cell r="F23"/>
        </row>
        <row r="24">
          <cell r="C24" t="str">
            <v>3.2</v>
          </cell>
          <cell r="D24"/>
          <cell r="F24"/>
        </row>
        <row r="25">
          <cell r="C25" t="str">
            <v>3.3</v>
          </cell>
          <cell r="D25"/>
          <cell r="F25"/>
        </row>
        <row r="26">
          <cell r="C26" t="str">
            <v>3.4</v>
          </cell>
          <cell r="D26" t="str">
            <v>Changing activity</v>
          </cell>
          <cell r="F26">
            <v>1</v>
          </cell>
        </row>
        <row r="27">
          <cell r="C27" t="str">
            <v>3.5</v>
          </cell>
          <cell r="D27"/>
          <cell r="F27"/>
        </row>
        <row r="28">
          <cell r="C28" t="str">
            <v>3.6</v>
          </cell>
          <cell r="D28"/>
          <cell r="F28"/>
        </row>
        <row r="29">
          <cell r="C29" t="str">
            <v>3.7</v>
          </cell>
          <cell r="D29"/>
          <cell r="F29"/>
        </row>
        <row r="30">
          <cell r="C30" t="str">
            <v>3.8</v>
          </cell>
          <cell r="D30"/>
          <cell r="F30"/>
        </row>
        <row r="31">
          <cell r="C31" t="str">
            <v>3.9</v>
          </cell>
          <cell r="D31" t="str">
            <v>Changing activity</v>
          </cell>
          <cell r="F31">
            <v>1</v>
          </cell>
        </row>
        <row r="32">
          <cell r="C32" t="str">
            <v>3.9</v>
          </cell>
          <cell r="D32" t="str">
            <v>Reduce emissions intensity</v>
          </cell>
          <cell r="F32">
            <v>1</v>
          </cell>
        </row>
        <row r="33">
          <cell r="C33" t="str">
            <v>3.a</v>
          </cell>
          <cell r="D33"/>
          <cell r="F33"/>
        </row>
        <row r="34">
          <cell r="C34" t="str">
            <v>3.b</v>
          </cell>
          <cell r="D34"/>
          <cell r="F34"/>
        </row>
        <row r="35">
          <cell r="C35" t="str">
            <v>3.c</v>
          </cell>
          <cell r="D35"/>
          <cell r="F35"/>
        </row>
        <row r="36">
          <cell r="C36" t="str">
            <v>3.d</v>
          </cell>
          <cell r="D36"/>
          <cell r="F36"/>
        </row>
        <row r="37">
          <cell r="C37" t="str">
            <v>4.1</v>
          </cell>
          <cell r="D37"/>
          <cell r="F37"/>
        </row>
        <row r="38">
          <cell r="C38" t="str">
            <v>4.2</v>
          </cell>
          <cell r="D38"/>
          <cell r="F38"/>
        </row>
        <row r="39">
          <cell r="C39" t="str">
            <v>4.3</v>
          </cell>
          <cell r="D39"/>
          <cell r="F39"/>
        </row>
        <row r="40">
          <cell r="C40" t="str">
            <v>4.4</v>
          </cell>
          <cell r="D40"/>
          <cell r="F40"/>
        </row>
        <row r="41">
          <cell r="C41" t="str">
            <v>4.5</v>
          </cell>
          <cell r="D41"/>
          <cell r="F41"/>
        </row>
        <row r="42">
          <cell r="C42" t="str">
            <v>4.6</v>
          </cell>
          <cell r="D42"/>
          <cell r="F42"/>
        </row>
        <row r="43">
          <cell r="C43" t="str">
            <v>4.7</v>
          </cell>
          <cell r="D43"/>
          <cell r="F43"/>
        </row>
        <row r="44">
          <cell r="C44" t="str">
            <v>4.a</v>
          </cell>
          <cell r="D44"/>
          <cell r="F44"/>
        </row>
        <row r="45">
          <cell r="C45" t="str">
            <v>4.b</v>
          </cell>
          <cell r="D45"/>
          <cell r="F45"/>
        </row>
        <row r="46">
          <cell r="C46" t="str">
            <v>4.c</v>
          </cell>
          <cell r="D46"/>
          <cell r="F46"/>
        </row>
        <row r="47">
          <cell r="C47" t="str">
            <v>5.1</v>
          </cell>
          <cell r="D47"/>
          <cell r="F47"/>
        </row>
        <row r="48">
          <cell r="C48" t="str">
            <v>5.2</v>
          </cell>
          <cell r="D48"/>
          <cell r="F48"/>
        </row>
        <row r="49">
          <cell r="C49" t="str">
            <v>5.3</v>
          </cell>
          <cell r="D49"/>
          <cell r="F49"/>
        </row>
        <row r="50">
          <cell r="C50" t="str">
            <v>5.4</v>
          </cell>
          <cell r="D50"/>
          <cell r="F50"/>
        </row>
        <row r="51">
          <cell r="C51" t="str">
            <v>5.5</v>
          </cell>
          <cell r="D51"/>
          <cell r="F51"/>
        </row>
        <row r="52">
          <cell r="C52" t="str">
            <v>5.6</v>
          </cell>
          <cell r="D52"/>
          <cell r="F52"/>
        </row>
        <row r="53">
          <cell r="C53" t="str">
            <v>5.a</v>
          </cell>
          <cell r="D53"/>
          <cell r="F53"/>
        </row>
        <row r="54">
          <cell r="C54" t="str">
            <v>5.b</v>
          </cell>
          <cell r="D54"/>
          <cell r="F54"/>
        </row>
        <row r="55">
          <cell r="C55" t="str">
            <v>5.c</v>
          </cell>
          <cell r="D55"/>
          <cell r="F55"/>
        </row>
        <row r="56">
          <cell r="C56" t="str">
            <v>6.1</v>
          </cell>
          <cell r="D56" t="str">
            <v>Reduce emissions intensity</v>
          </cell>
          <cell r="F56">
            <v>1</v>
          </cell>
        </row>
        <row r="57">
          <cell r="C57" t="str">
            <v>6.2</v>
          </cell>
          <cell r="D57"/>
          <cell r="F57"/>
        </row>
        <row r="58">
          <cell r="C58" t="str">
            <v>6.3</v>
          </cell>
          <cell r="D58" t="str">
            <v>Changing activity</v>
          </cell>
          <cell r="F58">
            <v>1</v>
          </cell>
        </row>
        <row r="59">
          <cell r="C59" t="str">
            <v>6.4</v>
          </cell>
          <cell r="D59" t="str">
            <v>Reduce emissions intensity</v>
          </cell>
          <cell r="F59">
            <v>1</v>
          </cell>
        </row>
        <row r="60">
          <cell r="C60" t="str">
            <v>6.4</v>
          </cell>
          <cell r="D60" t="str">
            <v>Changing activity</v>
          </cell>
          <cell r="F60">
            <v>1</v>
          </cell>
        </row>
        <row r="61">
          <cell r="C61" t="str">
            <v>6.5</v>
          </cell>
          <cell r="D61"/>
          <cell r="F61"/>
        </row>
        <row r="62">
          <cell r="C62" t="str">
            <v>6.6</v>
          </cell>
          <cell r="D62" t="str">
            <v>Changing activity</v>
          </cell>
          <cell r="F62">
            <v>1</v>
          </cell>
        </row>
        <row r="63">
          <cell r="C63" t="str">
            <v>6.a</v>
          </cell>
          <cell r="D63"/>
          <cell r="F63"/>
        </row>
        <row r="64">
          <cell r="C64" t="str">
            <v>6.b</v>
          </cell>
          <cell r="D64"/>
          <cell r="F64"/>
        </row>
        <row r="65">
          <cell r="C65" t="str">
            <v>7.1</v>
          </cell>
          <cell r="D65"/>
          <cell r="F65"/>
        </row>
        <row r="66">
          <cell r="C66" t="str">
            <v>7.2</v>
          </cell>
          <cell r="D66" t="str">
            <v>Changing activity</v>
          </cell>
          <cell r="F66">
            <v>1</v>
          </cell>
        </row>
        <row r="67">
          <cell r="C67" t="str">
            <v>7.3</v>
          </cell>
          <cell r="D67"/>
          <cell r="F67"/>
        </row>
        <row r="68">
          <cell r="C68" t="str">
            <v>7.a</v>
          </cell>
          <cell r="D68"/>
          <cell r="F68"/>
        </row>
        <row r="69">
          <cell r="C69" t="str">
            <v>7.b</v>
          </cell>
          <cell r="D69"/>
          <cell r="F69"/>
        </row>
        <row r="70">
          <cell r="C70" t="str">
            <v>8.1</v>
          </cell>
          <cell r="D70"/>
          <cell r="F70"/>
        </row>
        <row r="71">
          <cell r="C71" t="str">
            <v>8.2</v>
          </cell>
          <cell r="D71" t="str">
            <v>Changing activity</v>
          </cell>
          <cell r="F71">
            <v>1</v>
          </cell>
        </row>
        <row r="72">
          <cell r="C72" t="str">
            <v>8.2</v>
          </cell>
          <cell r="D72" t="str">
            <v>Reduce emissions intensity</v>
          </cell>
          <cell r="F72">
            <v>1</v>
          </cell>
        </row>
        <row r="73">
          <cell r="C73" t="str">
            <v>8.3</v>
          </cell>
          <cell r="D73"/>
          <cell r="F73"/>
        </row>
        <row r="74">
          <cell r="C74" t="str">
            <v>8.4</v>
          </cell>
          <cell r="D74" t="str">
            <v>Changing activity</v>
          </cell>
          <cell r="F74">
            <v>1</v>
          </cell>
        </row>
        <row r="75">
          <cell r="C75" t="str">
            <v>8.5</v>
          </cell>
          <cell r="D75"/>
          <cell r="F75"/>
        </row>
        <row r="76">
          <cell r="C76" t="str">
            <v>8.6</v>
          </cell>
          <cell r="D76"/>
          <cell r="F76"/>
        </row>
        <row r="77">
          <cell r="C77" t="str">
            <v>8.7</v>
          </cell>
          <cell r="D77"/>
          <cell r="F77"/>
        </row>
        <row r="78">
          <cell r="C78" t="str">
            <v>8.8</v>
          </cell>
          <cell r="D78"/>
          <cell r="F78"/>
        </row>
        <row r="79">
          <cell r="C79" t="str">
            <v>8.9</v>
          </cell>
          <cell r="D79"/>
          <cell r="F79"/>
        </row>
        <row r="80">
          <cell r="C80" t="str">
            <v>8.10</v>
          </cell>
          <cell r="D80"/>
          <cell r="F80"/>
        </row>
        <row r="81">
          <cell r="C81" t="str">
            <v>8.a</v>
          </cell>
          <cell r="D81"/>
          <cell r="F81"/>
        </row>
        <row r="82">
          <cell r="C82" t="str">
            <v>8.b</v>
          </cell>
          <cell r="D82"/>
          <cell r="F82"/>
        </row>
        <row r="83">
          <cell r="C83" t="str">
            <v>9.1</v>
          </cell>
          <cell r="D83" t="str">
            <v>Changing activity</v>
          </cell>
          <cell r="F83">
            <v>1</v>
          </cell>
        </row>
        <row r="84">
          <cell r="C84" t="str">
            <v>9.2</v>
          </cell>
          <cell r="D84" t="str">
            <v>Changing activity</v>
          </cell>
          <cell r="F84">
            <v>1</v>
          </cell>
        </row>
        <row r="85">
          <cell r="C85" t="str">
            <v>9.3</v>
          </cell>
          <cell r="D85"/>
          <cell r="F85"/>
        </row>
        <row r="86">
          <cell r="C86" t="str">
            <v>9.4</v>
          </cell>
          <cell r="D86" t="str">
            <v>Changing activity</v>
          </cell>
          <cell r="F86">
            <v>1</v>
          </cell>
        </row>
        <row r="87">
          <cell r="C87" t="str">
            <v>9.5</v>
          </cell>
          <cell r="D87" t="str">
            <v>Changing activity</v>
          </cell>
          <cell r="F87">
            <v>1</v>
          </cell>
        </row>
        <row r="88">
          <cell r="C88" t="str">
            <v>9.a</v>
          </cell>
          <cell r="D88"/>
          <cell r="F88"/>
        </row>
        <row r="89">
          <cell r="C89" t="str">
            <v>9.b</v>
          </cell>
          <cell r="D89"/>
          <cell r="F89"/>
        </row>
        <row r="90">
          <cell r="C90" t="str">
            <v>9.c</v>
          </cell>
          <cell r="D90"/>
          <cell r="F90"/>
        </row>
        <row r="91">
          <cell r="C91" t="str">
            <v>10.1</v>
          </cell>
          <cell r="D91" t="str">
            <v>Reduce emissions intensity</v>
          </cell>
          <cell r="F91">
            <v>1</v>
          </cell>
        </row>
        <row r="92">
          <cell r="C92" t="str">
            <v>10.2</v>
          </cell>
          <cell r="D92"/>
          <cell r="F92"/>
        </row>
        <row r="93">
          <cell r="C93" t="str">
            <v>10.3</v>
          </cell>
          <cell r="D93"/>
          <cell r="F93"/>
        </row>
        <row r="94">
          <cell r="C94" t="str">
            <v>10.4</v>
          </cell>
          <cell r="D94"/>
          <cell r="F94"/>
        </row>
        <row r="95">
          <cell r="C95" t="str">
            <v>10.5</v>
          </cell>
          <cell r="D95"/>
          <cell r="F95"/>
        </row>
        <row r="96">
          <cell r="C96" t="str">
            <v>10.6</v>
          </cell>
          <cell r="D96"/>
          <cell r="F96"/>
        </row>
        <row r="97">
          <cell r="C97" t="str">
            <v>10.7</v>
          </cell>
          <cell r="D97"/>
          <cell r="F97"/>
        </row>
        <row r="98">
          <cell r="C98" t="str">
            <v>10.a</v>
          </cell>
          <cell r="D98"/>
          <cell r="F98"/>
        </row>
        <row r="99">
          <cell r="C99" t="str">
            <v>10.b</v>
          </cell>
          <cell r="D99"/>
          <cell r="F99"/>
        </row>
        <row r="100">
          <cell r="C100" t="str">
            <v>10.c</v>
          </cell>
          <cell r="D100"/>
          <cell r="F100"/>
        </row>
        <row r="101">
          <cell r="C101" t="str">
            <v>11.1</v>
          </cell>
          <cell r="D101"/>
          <cell r="F101"/>
        </row>
        <row r="102">
          <cell r="C102" t="str">
            <v>11.2</v>
          </cell>
          <cell r="D102"/>
          <cell r="F102"/>
        </row>
        <row r="103">
          <cell r="C103" t="str">
            <v>11.3</v>
          </cell>
          <cell r="D103"/>
          <cell r="F103"/>
        </row>
        <row r="104">
          <cell r="C104" t="str">
            <v>11.4</v>
          </cell>
          <cell r="D104" t="str">
            <v>Changing activity</v>
          </cell>
          <cell r="F104">
            <v>1</v>
          </cell>
        </row>
        <row r="105">
          <cell r="C105" t="str">
            <v>11.5</v>
          </cell>
          <cell r="D105"/>
          <cell r="F105"/>
        </row>
        <row r="106">
          <cell r="C106" t="str">
            <v>11.6</v>
          </cell>
          <cell r="D106"/>
          <cell r="F106"/>
        </row>
        <row r="107">
          <cell r="C107" t="str">
            <v>11.7</v>
          </cell>
          <cell r="D107"/>
          <cell r="F107"/>
        </row>
        <row r="108">
          <cell r="C108" t="str">
            <v>11.a</v>
          </cell>
          <cell r="D108"/>
          <cell r="F108"/>
        </row>
        <row r="109">
          <cell r="C109" t="str">
            <v>11.b</v>
          </cell>
          <cell r="D109" t="str">
            <v>Reduce emissions intensity</v>
          </cell>
          <cell r="F109">
            <v>1</v>
          </cell>
        </row>
        <row r="110">
          <cell r="C110" t="str">
            <v>11.c</v>
          </cell>
          <cell r="D110"/>
          <cell r="F110"/>
        </row>
        <row r="111">
          <cell r="C111" t="str">
            <v>12.1</v>
          </cell>
          <cell r="D111"/>
          <cell r="F111"/>
        </row>
        <row r="112">
          <cell r="C112" t="str">
            <v>12.2</v>
          </cell>
          <cell r="D112" t="str">
            <v>Changing activity</v>
          </cell>
          <cell r="F112">
            <v>1</v>
          </cell>
        </row>
        <row r="113">
          <cell r="C113" t="str">
            <v>12.3</v>
          </cell>
          <cell r="D113"/>
          <cell r="F113"/>
        </row>
        <row r="114">
          <cell r="C114" t="str">
            <v>12.4</v>
          </cell>
          <cell r="D114" t="str">
            <v>Changing activity</v>
          </cell>
          <cell r="F114">
            <v>1</v>
          </cell>
        </row>
        <row r="115">
          <cell r="C115">
            <v>12.4</v>
          </cell>
          <cell r="D115" t="str">
            <v>Reduce emissions intensity</v>
          </cell>
          <cell r="F115">
            <v>1</v>
          </cell>
        </row>
        <row r="116">
          <cell r="C116" t="str">
            <v>12.5</v>
          </cell>
          <cell r="D116"/>
          <cell r="F116"/>
        </row>
        <row r="117">
          <cell r="C117" t="str">
            <v>12.6</v>
          </cell>
          <cell r="D117"/>
          <cell r="F117"/>
        </row>
        <row r="118">
          <cell r="C118" t="str">
            <v>12.7</v>
          </cell>
          <cell r="D118"/>
          <cell r="F118"/>
        </row>
        <row r="119">
          <cell r="C119" t="str">
            <v>12.8</v>
          </cell>
          <cell r="D119"/>
          <cell r="F119"/>
        </row>
        <row r="120">
          <cell r="C120" t="str">
            <v>12.a</v>
          </cell>
          <cell r="D120"/>
          <cell r="F120"/>
        </row>
        <row r="121">
          <cell r="C121" t="str">
            <v>12.b</v>
          </cell>
          <cell r="D121"/>
          <cell r="F121"/>
        </row>
        <row r="122">
          <cell r="C122" t="str">
            <v>12.c</v>
          </cell>
          <cell r="D122"/>
          <cell r="F122"/>
        </row>
        <row r="123">
          <cell r="C123" t="str">
            <v>13.1</v>
          </cell>
          <cell r="D123" t="str">
            <v>Reduce emissions intensity</v>
          </cell>
          <cell r="F123">
            <v>1</v>
          </cell>
        </row>
        <row r="124">
          <cell r="C124">
            <v>13.1</v>
          </cell>
          <cell r="D124" t="str">
            <v>Reduce emissions intensity</v>
          </cell>
          <cell r="F124">
            <v>1</v>
          </cell>
        </row>
        <row r="125">
          <cell r="C125" t="str">
            <v>13.2</v>
          </cell>
          <cell r="D125"/>
          <cell r="F125"/>
        </row>
        <row r="126">
          <cell r="C126" t="str">
            <v>13.3</v>
          </cell>
          <cell r="D126"/>
          <cell r="F126"/>
        </row>
        <row r="127">
          <cell r="C127" t="str">
            <v>13.a</v>
          </cell>
          <cell r="D127"/>
          <cell r="F127"/>
        </row>
        <row r="128">
          <cell r="C128" t="str">
            <v>13.b</v>
          </cell>
          <cell r="D128"/>
          <cell r="F128"/>
        </row>
        <row r="129">
          <cell r="C129" t="str">
            <v>14.1</v>
          </cell>
          <cell r="D129" t="str">
            <v>Changing activity</v>
          </cell>
          <cell r="F129">
            <v>1</v>
          </cell>
        </row>
        <row r="130">
          <cell r="C130">
            <v>14.1</v>
          </cell>
          <cell r="D130" t="str">
            <v>Reduce emissions intensity</v>
          </cell>
          <cell r="F130">
            <v>1</v>
          </cell>
        </row>
        <row r="131">
          <cell r="C131" t="str">
            <v>14.2</v>
          </cell>
          <cell r="D131"/>
          <cell r="F131"/>
        </row>
        <row r="132">
          <cell r="C132" t="str">
            <v>14.3</v>
          </cell>
          <cell r="D132"/>
          <cell r="F132"/>
        </row>
        <row r="133">
          <cell r="C133" t="str">
            <v>14.4</v>
          </cell>
          <cell r="D133"/>
          <cell r="F133"/>
        </row>
        <row r="134">
          <cell r="C134" t="str">
            <v>14.5</v>
          </cell>
          <cell r="D134"/>
          <cell r="F134"/>
        </row>
        <row r="135">
          <cell r="C135" t="str">
            <v>14.6</v>
          </cell>
          <cell r="D135"/>
          <cell r="F135"/>
        </row>
        <row r="136">
          <cell r="C136" t="str">
            <v>14.7</v>
          </cell>
          <cell r="D136"/>
          <cell r="F136"/>
        </row>
        <row r="137">
          <cell r="C137" t="str">
            <v>14.a</v>
          </cell>
          <cell r="D137"/>
          <cell r="F137"/>
        </row>
        <row r="138">
          <cell r="C138" t="str">
            <v>14/b</v>
          </cell>
          <cell r="D138"/>
          <cell r="F138"/>
        </row>
        <row r="139">
          <cell r="C139" t="str">
            <v>14/c</v>
          </cell>
          <cell r="D139"/>
          <cell r="F139"/>
        </row>
        <row r="140">
          <cell r="C140" t="str">
            <v>15.1</v>
          </cell>
          <cell r="D140" t="str">
            <v>Changing activity</v>
          </cell>
          <cell r="F140">
            <v>1</v>
          </cell>
        </row>
        <row r="141">
          <cell r="C141">
            <v>15.1</v>
          </cell>
          <cell r="D141" t="str">
            <v>Reduce emissions intensity</v>
          </cell>
          <cell r="F141">
            <v>1</v>
          </cell>
        </row>
        <row r="142">
          <cell r="C142" t="str">
            <v>15.2</v>
          </cell>
          <cell r="D142" t="str">
            <v>Changing activity</v>
          </cell>
          <cell r="F142">
            <v>1</v>
          </cell>
        </row>
        <row r="143">
          <cell r="C143" t="str">
            <v>15.3</v>
          </cell>
          <cell r="D143" t="str">
            <v>Changing activity</v>
          </cell>
          <cell r="F143">
            <v>1</v>
          </cell>
        </row>
        <row r="144">
          <cell r="C144">
            <v>15.3</v>
          </cell>
          <cell r="D144" t="str">
            <v>Reduce emissions intensity</v>
          </cell>
          <cell r="F144">
            <v>1</v>
          </cell>
        </row>
        <row r="145">
          <cell r="C145" t="str">
            <v>15.4</v>
          </cell>
          <cell r="D145" t="str">
            <v>Changing activity</v>
          </cell>
          <cell r="F145">
            <v>1</v>
          </cell>
        </row>
        <row r="146">
          <cell r="C146" t="str">
            <v>15.5</v>
          </cell>
          <cell r="D146" t="str">
            <v>Changing activity</v>
          </cell>
          <cell r="F146">
            <v>1</v>
          </cell>
        </row>
        <row r="147">
          <cell r="C147" t="str">
            <v>15.6</v>
          </cell>
          <cell r="D147"/>
          <cell r="F147"/>
        </row>
        <row r="148">
          <cell r="C148" t="str">
            <v>15.7</v>
          </cell>
          <cell r="D148"/>
          <cell r="F148"/>
        </row>
        <row r="149">
          <cell r="C149" t="str">
            <v>15.8</v>
          </cell>
          <cell r="D149"/>
          <cell r="F149"/>
        </row>
        <row r="150">
          <cell r="C150" t="str">
            <v>15.9</v>
          </cell>
          <cell r="D150"/>
          <cell r="F150"/>
        </row>
        <row r="151">
          <cell r="C151" t="str">
            <v>15.a</v>
          </cell>
          <cell r="D151"/>
          <cell r="F151"/>
        </row>
        <row r="152">
          <cell r="C152" t="str">
            <v>15.b</v>
          </cell>
          <cell r="D152"/>
          <cell r="F152"/>
        </row>
        <row r="153">
          <cell r="C153" t="str">
            <v>15.c</v>
          </cell>
          <cell r="D153"/>
          <cell r="F153"/>
        </row>
        <row r="154">
          <cell r="C154" t="str">
            <v>16.1</v>
          </cell>
          <cell r="D154"/>
          <cell r="F154"/>
        </row>
        <row r="155">
          <cell r="C155" t="str">
            <v>16.2</v>
          </cell>
          <cell r="D155"/>
          <cell r="F155"/>
        </row>
        <row r="156">
          <cell r="C156" t="str">
            <v>16.3</v>
          </cell>
          <cell r="D156"/>
          <cell r="F156"/>
        </row>
        <row r="157">
          <cell r="C157" t="str">
            <v>16.4</v>
          </cell>
          <cell r="D157"/>
          <cell r="F157"/>
        </row>
        <row r="158">
          <cell r="C158" t="str">
            <v>16.5</v>
          </cell>
          <cell r="D158"/>
          <cell r="F158"/>
        </row>
        <row r="159">
          <cell r="C159" t="str">
            <v>16.6</v>
          </cell>
          <cell r="D159"/>
          <cell r="F159"/>
        </row>
        <row r="160">
          <cell r="C160" t="str">
            <v>16.7</v>
          </cell>
          <cell r="D160"/>
          <cell r="F160"/>
        </row>
        <row r="161">
          <cell r="C161" t="str">
            <v>16.8</v>
          </cell>
          <cell r="D161"/>
          <cell r="F161"/>
        </row>
        <row r="162">
          <cell r="C162" t="str">
            <v>16.9</v>
          </cell>
          <cell r="D162"/>
          <cell r="F162"/>
        </row>
        <row r="163">
          <cell r="C163" t="str">
            <v>16.10</v>
          </cell>
          <cell r="D163"/>
          <cell r="F163"/>
        </row>
        <row r="164">
          <cell r="C164" t="str">
            <v>16.a</v>
          </cell>
          <cell r="D164"/>
          <cell r="F164"/>
        </row>
        <row r="165">
          <cell r="C165" t="str">
            <v>16.b</v>
          </cell>
          <cell r="D165"/>
          <cell r="F165"/>
        </row>
        <row r="166">
          <cell r="C166" t="str">
            <v>17.1</v>
          </cell>
          <cell r="D166"/>
          <cell r="F166"/>
        </row>
        <row r="167">
          <cell r="C167" t="str">
            <v>17.2</v>
          </cell>
          <cell r="D167"/>
          <cell r="F167"/>
        </row>
        <row r="168">
          <cell r="C168" t="str">
            <v>17.3</v>
          </cell>
          <cell r="D168"/>
          <cell r="F168"/>
        </row>
        <row r="169">
          <cell r="C169" t="str">
            <v>17.4</v>
          </cell>
          <cell r="D169"/>
          <cell r="F169"/>
        </row>
        <row r="170">
          <cell r="C170" t="str">
            <v>17.5</v>
          </cell>
          <cell r="D170"/>
          <cell r="F170"/>
        </row>
        <row r="171">
          <cell r="C171" t="str">
            <v>17.6</v>
          </cell>
          <cell r="D171"/>
          <cell r="F171"/>
        </row>
        <row r="172">
          <cell r="C172" t="str">
            <v>17.7</v>
          </cell>
          <cell r="D172"/>
          <cell r="F172"/>
        </row>
        <row r="173">
          <cell r="C173" t="str">
            <v>17.8</v>
          </cell>
          <cell r="D173"/>
          <cell r="F173"/>
        </row>
        <row r="174">
          <cell r="C174" t="str">
            <v>17.9</v>
          </cell>
          <cell r="D174"/>
          <cell r="F174"/>
        </row>
        <row r="175">
          <cell r="C175" t="str">
            <v>17.10</v>
          </cell>
          <cell r="D175"/>
          <cell r="F175"/>
        </row>
        <row r="176">
          <cell r="C176" t="str">
            <v>17.11</v>
          </cell>
          <cell r="D176"/>
          <cell r="F176"/>
        </row>
        <row r="177">
          <cell r="C177" t="str">
            <v>17.12</v>
          </cell>
          <cell r="D177"/>
          <cell r="F177"/>
        </row>
        <row r="178">
          <cell r="C178" t="str">
            <v>17.13</v>
          </cell>
          <cell r="D178"/>
          <cell r="F178"/>
        </row>
        <row r="179">
          <cell r="C179" t="str">
            <v>17.14</v>
          </cell>
          <cell r="D179"/>
          <cell r="F179"/>
        </row>
        <row r="180">
          <cell r="C180" t="str">
            <v>17.15</v>
          </cell>
          <cell r="D180"/>
          <cell r="F180"/>
        </row>
        <row r="181">
          <cell r="C181" t="str">
            <v>17.16</v>
          </cell>
          <cell r="D181"/>
          <cell r="F181"/>
        </row>
        <row r="182">
          <cell r="C182" t="str">
            <v>17.17</v>
          </cell>
          <cell r="D182"/>
          <cell r="F182"/>
        </row>
        <row r="183">
          <cell r="C183" t="str">
            <v>17.18</v>
          </cell>
          <cell r="D183"/>
          <cell r="F183"/>
        </row>
        <row r="184">
          <cell r="C184" t="str">
            <v>17.19</v>
          </cell>
          <cell r="D184"/>
          <cell r="F184"/>
        </row>
      </sheetData>
      <sheetData sheetId="10">
        <row r="5">
          <cell r="C5" t="str">
            <v>1.1</v>
          </cell>
          <cell r="D5" t="str">
            <v>Changing activity</v>
          </cell>
          <cell r="F5">
            <v>-1</v>
          </cell>
        </row>
        <row r="6">
          <cell r="C6" t="str">
            <v>1.2</v>
          </cell>
          <cell r="D6" t="str">
            <v>Changing activity</v>
          </cell>
          <cell r="F6">
            <v>1</v>
          </cell>
        </row>
        <row r="7">
          <cell r="C7" t="str">
            <v>1.3</v>
          </cell>
          <cell r="D7"/>
          <cell r="F7"/>
        </row>
        <row r="8">
          <cell r="C8" t="str">
            <v>1.4</v>
          </cell>
          <cell r="D8" t="str">
            <v>Changing activity</v>
          </cell>
          <cell r="F8">
            <v>-1</v>
          </cell>
        </row>
        <row r="9">
          <cell r="C9" t="str">
            <v>1.4</v>
          </cell>
          <cell r="D9" t="str">
            <v>Changing activity</v>
          </cell>
          <cell r="F9">
            <v>1</v>
          </cell>
        </row>
        <row r="10">
          <cell r="C10" t="str">
            <v>1.5</v>
          </cell>
          <cell r="D10"/>
          <cell r="F10"/>
        </row>
        <row r="11">
          <cell r="C11" t="str">
            <v>1.a</v>
          </cell>
          <cell r="D11"/>
          <cell r="F11"/>
        </row>
        <row r="12">
          <cell r="C12" t="str">
            <v>1.b</v>
          </cell>
          <cell r="D12"/>
          <cell r="F12"/>
        </row>
        <row r="13">
          <cell r="C13" t="str">
            <v>2.1</v>
          </cell>
          <cell r="D13" t="str">
            <v>Changing activity</v>
          </cell>
          <cell r="F13">
            <v>-1</v>
          </cell>
        </row>
        <row r="14">
          <cell r="C14" t="str">
            <v>2.1</v>
          </cell>
          <cell r="D14" t="str">
            <v>Changing activity</v>
          </cell>
          <cell r="F14">
            <v>1</v>
          </cell>
        </row>
        <row r="15">
          <cell r="C15" t="str">
            <v>2.2</v>
          </cell>
          <cell r="D15"/>
          <cell r="F15"/>
        </row>
        <row r="16">
          <cell r="C16" t="str">
            <v>2.3</v>
          </cell>
          <cell r="D16" t="str">
            <v>Changing activity</v>
          </cell>
          <cell r="F16">
            <v>-1</v>
          </cell>
        </row>
        <row r="17">
          <cell r="C17" t="str">
            <v>2.3</v>
          </cell>
          <cell r="D17" t="str">
            <v>Changing activity</v>
          </cell>
          <cell r="F17">
            <v>1</v>
          </cell>
        </row>
        <row r="18">
          <cell r="C18" t="str">
            <v>2.3</v>
          </cell>
          <cell r="D18" t="str">
            <v>Changing activity</v>
          </cell>
          <cell r="F18">
            <v>1</v>
          </cell>
        </row>
        <row r="19">
          <cell r="C19" t="str">
            <v>2.4</v>
          </cell>
          <cell r="D19" t="str">
            <v>Changing activity</v>
          </cell>
          <cell r="F19">
            <v>1</v>
          </cell>
        </row>
        <row r="20">
          <cell r="C20" t="str">
            <v>2.4</v>
          </cell>
          <cell r="D20" t="str">
            <v>Changing activity</v>
          </cell>
          <cell r="F20">
            <v>1</v>
          </cell>
        </row>
        <row r="21">
          <cell r="C21" t="str">
            <v>2.5</v>
          </cell>
          <cell r="D21"/>
          <cell r="F21"/>
        </row>
        <row r="22">
          <cell r="C22" t="str">
            <v>2.a</v>
          </cell>
          <cell r="D22"/>
          <cell r="F22"/>
        </row>
        <row r="23">
          <cell r="C23" t="str">
            <v>2.b</v>
          </cell>
          <cell r="D23"/>
          <cell r="F23"/>
        </row>
        <row r="24">
          <cell r="C24" t="str">
            <v>2.c</v>
          </cell>
          <cell r="D24"/>
          <cell r="F24"/>
        </row>
        <row r="25">
          <cell r="C25" t="str">
            <v>3.1</v>
          </cell>
          <cell r="D25"/>
          <cell r="F25"/>
        </row>
        <row r="26">
          <cell r="C26" t="str">
            <v>3.2</v>
          </cell>
          <cell r="D26"/>
          <cell r="F26"/>
        </row>
        <row r="27">
          <cell r="C27" t="str">
            <v>3.3</v>
          </cell>
          <cell r="D27"/>
          <cell r="F27"/>
        </row>
        <row r="28">
          <cell r="C28" t="str">
            <v>3.4</v>
          </cell>
          <cell r="D28" t="str">
            <v>Changing activity</v>
          </cell>
          <cell r="F28">
            <v>1</v>
          </cell>
        </row>
        <row r="29">
          <cell r="C29" t="str">
            <v>3.5</v>
          </cell>
          <cell r="D29"/>
          <cell r="F29"/>
        </row>
        <row r="30">
          <cell r="C30" t="str">
            <v>3.6</v>
          </cell>
          <cell r="D30"/>
          <cell r="F30"/>
        </row>
        <row r="31">
          <cell r="C31" t="str">
            <v>3.7</v>
          </cell>
          <cell r="D31"/>
          <cell r="F31"/>
        </row>
        <row r="32">
          <cell r="C32" t="str">
            <v>3.8</v>
          </cell>
          <cell r="D32"/>
          <cell r="F32"/>
        </row>
        <row r="33">
          <cell r="C33" t="str">
            <v>3.9</v>
          </cell>
          <cell r="D33" t="str">
            <v>Changing activity</v>
          </cell>
          <cell r="F33">
            <v>1</v>
          </cell>
        </row>
        <row r="34">
          <cell r="C34" t="str">
            <v>3.a</v>
          </cell>
          <cell r="D34"/>
          <cell r="F34"/>
        </row>
        <row r="35">
          <cell r="C35" t="str">
            <v>3.b</v>
          </cell>
          <cell r="D35"/>
          <cell r="F35"/>
        </row>
        <row r="36">
          <cell r="C36" t="str">
            <v>3.c</v>
          </cell>
          <cell r="D36"/>
          <cell r="F36"/>
        </row>
        <row r="37">
          <cell r="C37" t="str">
            <v>3.d</v>
          </cell>
          <cell r="D37"/>
          <cell r="F37"/>
        </row>
        <row r="38">
          <cell r="C38" t="str">
            <v>4.1</v>
          </cell>
          <cell r="D38"/>
          <cell r="F38"/>
        </row>
        <row r="39">
          <cell r="C39" t="str">
            <v>4.2</v>
          </cell>
          <cell r="D39"/>
          <cell r="F39"/>
        </row>
        <row r="40">
          <cell r="C40" t="str">
            <v>4.3</v>
          </cell>
          <cell r="D40"/>
          <cell r="F40"/>
        </row>
        <row r="41">
          <cell r="C41" t="str">
            <v>4.4</v>
          </cell>
          <cell r="D41"/>
          <cell r="F41"/>
        </row>
        <row r="42">
          <cell r="C42" t="str">
            <v>4.5</v>
          </cell>
          <cell r="D42"/>
          <cell r="F42"/>
        </row>
        <row r="43">
          <cell r="C43" t="str">
            <v>4.6</v>
          </cell>
          <cell r="D43"/>
          <cell r="F43"/>
        </row>
        <row r="44">
          <cell r="C44" t="str">
            <v>4.7</v>
          </cell>
          <cell r="D44"/>
          <cell r="F44"/>
        </row>
        <row r="45">
          <cell r="C45" t="str">
            <v>4.a</v>
          </cell>
          <cell r="D45"/>
          <cell r="F45"/>
        </row>
        <row r="46">
          <cell r="C46" t="str">
            <v>4.b</v>
          </cell>
          <cell r="D46"/>
          <cell r="F46"/>
        </row>
        <row r="47">
          <cell r="C47" t="str">
            <v>4.c</v>
          </cell>
          <cell r="D47"/>
          <cell r="F47"/>
        </row>
        <row r="48">
          <cell r="C48" t="str">
            <v>5.1</v>
          </cell>
          <cell r="D48"/>
          <cell r="F48"/>
        </row>
        <row r="49">
          <cell r="C49" t="str">
            <v>5.2</v>
          </cell>
          <cell r="D49"/>
          <cell r="F49"/>
        </row>
        <row r="50">
          <cell r="C50" t="str">
            <v>5.3</v>
          </cell>
          <cell r="D50"/>
          <cell r="F50"/>
        </row>
        <row r="51">
          <cell r="C51" t="str">
            <v>5.4</v>
          </cell>
          <cell r="D51"/>
          <cell r="F51"/>
        </row>
        <row r="52">
          <cell r="C52" t="str">
            <v>5.5</v>
          </cell>
          <cell r="D52"/>
          <cell r="F52"/>
        </row>
        <row r="53">
          <cell r="C53" t="str">
            <v>5.6</v>
          </cell>
          <cell r="D53"/>
          <cell r="F53"/>
        </row>
        <row r="54">
          <cell r="C54" t="str">
            <v>5.a</v>
          </cell>
          <cell r="D54"/>
          <cell r="F54"/>
        </row>
        <row r="55">
          <cell r="C55" t="str">
            <v>5.b</v>
          </cell>
          <cell r="D55"/>
          <cell r="F55"/>
        </row>
        <row r="56">
          <cell r="C56" t="str">
            <v>5.c</v>
          </cell>
          <cell r="D56"/>
          <cell r="F56"/>
        </row>
        <row r="57">
          <cell r="C57" t="str">
            <v>6.1</v>
          </cell>
          <cell r="D57"/>
          <cell r="F57"/>
        </row>
        <row r="58">
          <cell r="C58" t="str">
            <v>6.2</v>
          </cell>
          <cell r="D58"/>
          <cell r="F58"/>
        </row>
        <row r="59">
          <cell r="C59" t="str">
            <v>6.3</v>
          </cell>
          <cell r="D59"/>
          <cell r="F59"/>
        </row>
        <row r="60">
          <cell r="C60" t="str">
            <v>6.4</v>
          </cell>
          <cell r="D60"/>
          <cell r="F60"/>
        </row>
        <row r="61">
          <cell r="C61" t="str">
            <v>6.5</v>
          </cell>
          <cell r="D61"/>
          <cell r="F61"/>
        </row>
        <row r="62">
          <cell r="C62" t="str">
            <v>6.6</v>
          </cell>
          <cell r="D62" t="str">
            <v>Changing activity</v>
          </cell>
          <cell r="F62">
            <v>1</v>
          </cell>
        </row>
        <row r="63">
          <cell r="C63" t="str">
            <v>6.a</v>
          </cell>
          <cell r="D63"/>
          <cell r="F63"/>
        </row>
        <row r="64">
          <cell r="C64" t="str">
            <v>6.b</v>
          </cell>
          <cell r="D64"/>
          <cell r="F64"/>
        </row>
        <row r="65">
          <cell r="C65" t="str">
            <v>7.1</v>
          </cell>
          <cell r="D65"/>
          <cell r="F65"/>
        </row>
        <row r="66">
          <cell r="C66" t="str">
            <v>7.2</v>
          </cell>
          <cell r="D66"/>
          <cell r="F66"/>
        </row>
        <row r="67">
          <cell r="C67" t="str">
            <v>7.3</v>
          </cell>
          <cell r="D67"/>
          <cell r="F67"/>
        </row>
        <row r="68">
          <cell r="C68" t="str">
            <v>7.a</v>
          </cell>
          <cell r="D68"/>
          <cell r="F68"/>
        </row>
        <row r="69">
          <cell r="C69" t="str">
            <v>7.b</v>
          </cell>
          <cell r="D69"/>
          <cell r="F69"/>
        </row>
        <row r="70">
          <cell r="C70" t="str">
            <v>8.1</v>
          </cell>
          <cell r="D70"/>
          <cell r="F70"/>
        </row>
        <row r="71">
          <cell r="C71" t="str">
            <v>8.2</v>
          </cell>
          <cell r="D71"/>
          <cell r="F71"/>
        </row>
        <row r="72">
          <cell r="C72" t="str">
            <v>8.3</v>
          </cell>
          <cell r="D72" t="str">
            <v>Changing activity</v>
          </cell>
          <cell r="F72">
            <v>1</v>
          </cell>
        </row>
        <row r="73">
          <cell r="C73" t="str">
            <v>8.4</v>
          </cell>
          <cell r="D73" t="str">
            <v>Changing activity</v>
          </cell>
          <cell r="F73">
            <v>1</v>
          </cell>
        </row>
        <row r="74">
          <cell r="C74" t="str">
            <v>8.5</v>
          </cell>
          <cell r="D74"/>
          <cell r="F74"/>
        </row>
        <row r="75">
          <cell r="C75" t="str">
            <v>8.6</v>
          </cell>
          <cell r="D75"/>
          <cell r="F75"/>
        </row>
        <row r="76">
          <cell r="C76" t="str">
            <v>8.7</v>
          </cell>
          <cell r="D76"/>
          <cell r="F76"/>
        </row>
        <row r="77">
          <cell r="C77" t="str">
            <v>8.8</v>
          </cell>
          <cell r="D77"/>
          <cell r="F77"/>
        </row>
        <row r="78">
          <cell r="C78" t="str">
            <v>8.9</v>
          </cell>
          <cell r="D78" t="str">
            <v>Changing activity</v>
          </cell>
          <cell r="F78">
            <v>1</v>
          </cell>
        </row>
        <row r="79">
          <cell r="C79" t="str">
            <v>8.10</v>
          </cell>
          <cell r="D79"/>
          <cell r="F79"/>
        </row>
        <row r="80">
          <cell r="C80" t="str">
            <v>8.a</v>
          </cell>
          <cell r="D80"/>
          <cell r="F80"/>
        </row>
        <row r="81">
          <cell r="C81" t="str">
            <v>8.b</v>
          </cell>
          <cell r="D81"/>
          <cell r="F81"/>
        </row>
        <row r="82">
          <cell r="C82" t="str">
            <v>9.1</v>
          </cell>
          <cell r="D82"/>
          <cell r="F82"/>
        </row>
        <row r="83">
          <cell r="C83" t="str">
            <v>9.2</v>
          </cell>
          <cell r="D83"/>
          <cell r="F83"/>
        </row>
        <row r="84">
          <cell r="C84" t="str">
            <v>9.3</v>
          </cell>
          <cell r="D84"/>
          <cell r="F84"/>
        </row>
        <row r="85">
          <cell r="C85" t="str">
            <v>9.4</v>
          </cell>
          <cell r="D85"/>
          <cell r="F85"/>
        </row>
        <row r="86">
          <cell r="C86" t="str">
            <v>9.5</v>
          </cell>
          <cell r="D86"/>
          <cell r="F86"/>
        </row>
        <row r="87">
          <cell r="C87" t="str">
            <v>9.a</v>
          </cell>
          <cell r="D87"/>
          <cell r="F87"/>
        </row>
        <row r="88">
          <cell r="C88" t="str">
            <v>9.b</v>
          </cell>
          <cell r="D88"/>
          <cell r="F88"/>
        </row>
        <row r="89">
          <cell r="C89" t="str">
            <v>9.c</v>
          </cell>
          <cell r="D89"/>
          <cell r="F89"/>
        </row>
        <row r="90">
          <cell r="C90" t="str">
            <v>10.1</v>
          </cell>
          <cell r="D90" t="str">
            <v>Changing activity</v>
          </cell>
          <cell r="F90">
            <v>-1</v>
          </cell>
        </row>
        <row r="91">
          <cell r="C91" t="str">
            <v>10.2</v>
          </cell>
          <cell r="D91"/>
          <cell r="F91"/>
        </row>
        <row r="92">
          <cell r="C92" t="str">
            <v>10.3</v>
          </cell>
          <cell r="D92"/>
          <cell r="F92"/>
        </row>
        <row r="93">
          <cell r="C93" t="str">
            <v>10.4</v>
          </cell>
          <cell r="D93"/>
          <cell r="F93"/>
        </row>
        <row r="94">
          <cell r="C94" t="str">
            <v>10.5</v>
          </cell>
          <cell r="D94"/>
          <cell r="F94"/>
        </row>
        <row r="95">
          <cell r="C95" t="str">
            <v>10.6</v>
          </cell>
          <cell r="D95"/>
          <cell r="F95"/>
        </row>
        <row r="96">
          <cell r="C96" t="str">
            <v>10.7</v>
          </cell>
          <cell r="D96"/>
          <cell r="F96"/>
        </row>
        <row r="97">
          <cell r="C97" t="str">
            <v>10.a</v>
          </cell>
          <cell r="D97"/>
          <cell r="F97"/>
        </row>
        <row r="98">
          <cell r="C98" t="str">
            <v>10.b</v>
          </cell>
          <cell r="D98"/>
          <cell r="F98"/>
        </row>
        <row r="99">
          <cell r="C99" t="str">
            <v>10.c</v>
          </cell>
          <cell r="D99"/>
          <cell r="F99"/>
        </row>
        <row r="100">
          <cell r="C100" t="str">
            <v>11.1</v>
          </cell>
          <cell r="D100"/>
          <cell r="F100"/>
        </row>
        <row r="101">
          <cell r="C101" t="str">
            <v>11.2</v>
          </cell>
          <cell r="D101"/>
          <cell r="F101"/>
        </row>
        <row r="102">
          <cell r="C102" t="str">
            <v>11.3</v>
          </cell>
          <cell r="D102"/>
          <cell r="F102"/>
        </row>
        <row r="103">
          <cell r="C103" t="str">
            <v>11.4</v>
          </cell>
          <cell r="D103" t="str">
            <v>Changing activity</v>
          </cell>
          <cell r="F103">
            <v>1</v>
          </cell>
        </row>
        <row r="104">
          <cell r="C104">
            <v>11.4</v>
          </cell>
          <cell r="D104" t="str">
            <v>Changing activity</v>
          </cell>
          <cell r="F104">
            <v>1</v>
          </cell>
        </row>
        <row r="105">
          <cell r="C105" t="str">
            <v>11.5</v>
          </cell>
          <cell r="D105" t="str">
            <v>Changing activity</v>
          </cell>
          <cell r="F105">
            <v>1</v>
          </cell>
        </row>
        <row r="106">
          <cell r="C106" t="str">
            <v>11.6</v>
          </cell>
          <cell r="D106"/>
          <cell r="F106"/>
        </row>
        <row r="107">
          <cell r="C107" t="str">
            <v>11.7</v>
          </cell>
          <cell r="D107" t="str">
            <v>Changing activity</v>
          </cell>
          <cell r="F107">
            <v>1</v>
          </cell>
        </row>
        <row r="108">
          <cell r="C108" t="str">
            <v>11.a</v>
          </cell>
          <cell r="D108"/>
          <cell r="F108"/>
        </row>
        <row r="109">
          <cell r="C109" t="str">
            <v>11.b</v>
          </cell>
          <cell r="D109" t="str">
            <v>Changing activity</v>
          </cell>
          <cell r="F109">
            <v>1</v>
          </cell>
        </row>
        <row r="110">
          <cell r="C110" t="str">
            <v>11.c</v>
          </cell>
          <cell r="D110"/>
          <cell r="F110"/>
        </row>
        <row r="111">
          <cell r="C111" t="str">
            <v>12.1</v>
          </cell>
          <cell r="D111"/>
          <cell r="F111"/>
        </row>
        <row r="112">
          <cell r="C112" t="str">
            <v>12.2</v>
          </cell>
          <cell r="D112" t="str">
            <v>Changing activity</v>
          </cell>
          <cell r="F112">
            <v>1</v>
          </cell>
        </row>
        <row r="113">
          <cell r="C113" t="str">
            <v>12.3</v>
          </cell>
          <cell r="D113"/>
          <cell r="F113"/>
        </row>
        <row r="114">
          <cell r="C114" t="str">
            <v>12.4</v>
          </cell>
          <cell r="D114" t="str">
            <v>Changing activity</v>
          </cell>
          <cell r="F114">
            <v>1</v>
          </cell>
        </row>
        <row r="115">
          <cell r="C115" t="str">
            <v>12.5</v>
          </cell>
          <cell r="D115"/>
          <cell r="F115"/>
        </row>
        <row r="116">
          <cell r="C116" t="str">
            <v>12.6</v>
          </cell>
          <cell r="D116"/>
          <cell r="F116"/>
        </row>
        <row r="117">
          <cell r="C117" t="str">
            <v>12.7</v>
          </cell>
          <cell r="D117"/>
          <cell r="F117"/>
        </row>
        <row r="118">
          <cell r="C118" t="str">
            <v>12.8</v>
          </cell>
          <cell r="D118"/>
          <cell r="F118"/>
        </row>
        <row r="119">
          <cell r="C119" t="str">
            <v>12.a</v>
          </cell>
          <cell r="D119"/>
          <cell r="F119"/>
        </row>
        <row r="120">
          <cell r="C120" t="str">
            <v>12.b</v>
          </cell>
          <cell r="D120"/>
          <cell r="F120"/>
        </row>
        <row r="121">
          <cell r="C121" t="str">
            <v>12.c</v>
          </cell>
          <cell r="D121"/>
          <cell r="F121"/>
        </row>
        <row r="122">
          <cell r="C122" t="str">
            <v>13.1</v>
          </cell>
          <cell r="D122" t="str">
            <v>Changing activity</v>
          </cell>
          <cell r="F122">
            <v>1</v>
          </cell>
        </row>
        <row r="123">
          <cell r="C123">
            <v>13.1</v>
          </cell>
          <cell r="D123" t="str">
            <v>Changing activity</v>
          </cell>
          <cell r="F123">
            <v>1</v>
          </cell>
        </row>
        <row r="124">
          <cell r="C124" t="str">
            <v>13.2</v>
          </cell>
          <cell r="D124"/>
          <cell r="F124"/>
        </row>
        <row r="125">
          <cell r="C125" t="str">
            <v>13.3</v>
          </cell>
          <cell r="D125"/>
          <cell r="F125"/>
        </row>
        <row r="126">
          <cell r="C126" t="str">
            <v>13.a</v>
          </cell>
          <cell r="D126"/>
          <cell r="F126"/>
        </row>
        <row r="127">
          <cell r="C127" t="str">
            <v>13.b</v>
          </cell>
          <cell r="D127"/>
          <cell r="F127"/>
        </row>
        <row r="128">
          <cell r="C128" t="str">
            <v>14.1</v>
          </cell>
          <cell r="D128"/>
          <cell r="F128"/>
        </row>
        <row r="129">
          <cell r="C129" t="str">
            <v>14.2</v>
          </cell>
          <cell r="D129" t="str">
            <v>Changing activity</v>
          </cell>
          <cell r="F129">
            <v>1</v>
          </cell>
        </row>
        <row r="130">
          <cell r="C130" t="str">
            <v>14.3</v>
          </cell>
          <cell r="D130"/>
          <cell r="F130"/>
        </row>
        <row r="131">
          <cell r="C131" t="str">
            <v>14.4</v>
          </cell>
          <cell r="D131"/>
          <cell r="F131"/>
        </row>
        <row r="132">
          <cell r="C132" t="str">
            <v>14.5</v>
          </cell>
          <cell r="D132" t="str">
            <v>Changing activity</v>
          </cell>
          <cell r="F132">
            <v>1</v>
          </cell>
        </row>
        <row r="133">
          <cell r="C133" t="str">
            <v>14.6</v>
          </cell>
          <cell r="D133"/>
          <cell r="F133"/>
        </row>
        <row r="134">
          <cell r="C134" t="str">
            <v>14.7</v>
          </cell>
          <cell r="D134" t="str">
            <v>Changing activity</v>
          </cell>
          <cell r="F134">
            <v>1</v>
          </cell>
        </row>
        <row r="135">
          <cell r="C135" t="str">
            <v>14.a</v>
          </cell>
          <cell r="D135"/>
          <cell r="F135"/>
        </row>
        <row r="136">
          <cell r="C136" t="str">
            <v>14/b</v>
          </cell>
          <cell r="D136"/>
          <cell r="F136"/>
        </row>
        <row r="137">
          <cell r="C137" t="str">
            <v>14/c</v>
          </cell>
          <cell r="D137"/>
          <cell r="F137"/>
        </row>
        <row r="138">
          <cell r="C138" t="str">
            <v>15.1</v>
          </cell>
          <cell r="D138" t="str">
            <v>Changing activity</v>
          </cell>
          <cell r="F138">
            <v>1</v>
          </cell>
        </row>
        <row r="139">
          <cell r="C139">
            <v>15.1</v>
          </cell>
          <cell r="D139" t="str">
            <v>Changing activity</v>
          </cell>
          <cell r="F139">
            <v>1</v>
          </cell>
        </row>
        <row r="140">
          <cell r="C140">
            <v>15.2</v>
          </cell>
          <cell r="D140" t="str">
            <v>Changing activity</v>
          </cell>
          <cell r="F140">
            <v>1</v>
          </cell>
        </row>
        <row r="141">
          <cell r="C141" t="str">
            <v>15.2</v>
          </cell>
          <cell r="D141" t="str">
            <v>Changing activity</v>
          </cell>
          <cell r="F141">
            <v>1</v>
          </cell>
        </row>
        <row r="142">
          <cell r="C142">
            <v>15.3</v>
          </cell>
          <cell r="D142" t="str">
            <v>Changing activity</v>
          </cell>
          <cell r="F142">
            <v>1</v>
          </cell>
        </row>
        <row r="143">
          <cell r="C143" t="str">
            <v>15.3</v>
          </cell>
          <cell r="D143" t="str">
            <v>Changing activity</v>
          </cell>
          <cell r="F143">
            <v>1</v>
          </cell>
        </row>
        <row r="144">
          <cell r="C144" t="str">
            <v>15.4</v>
          </cell>
          <cell r="D144" t="str">
            <v>Changing activity</v>
          </cell>
          <cell r="F144">
            <v>1</v>
          </cell>
        </row>
        <row r="145">
          <cell r="C145">
            <v>15.5</v>
          </cell>
          <cell r="D145" t="str">
            <v>Changing activity</v>
          </cell>
          <cell r="F145">
            <v>1</v>
          </cell>
        </row>
        <row r="146">
          <cell r="C146" t="str">
            <v>15.5</v>
          </cell>
          <cell r="D146" t="str">
            <v>Changing activity</v>
          </cell>
          <cell r="F146">
            <v>1</v>
          </cell>
        </row>
        <row r="147">
          <cell r="C147" t="str">
            <v>15.6</v>
          </cell>
          <cell r="D147"/>
          <cell r="F147"/>
        </row>
        <row r="148">
          <cell r="C148" t="str">
            <v>15.7</v>
          </cell>
          <cell r="D148"/>
          <cell r="F148"/>
        </row>
        <row r="149">
          <cell r="C149" t="str">
            <v>15.8</v>
          </cell>
          <cell r="D149"/>
          <cell r="F149"/>
        </row>
        <row r="150">
          <cell r="C150" t="str">
            <v>15.9</v>
          </cell>
          <cell r="D150"/>
          <cell r="F150"/>
        </row>
        <row r="151">
          <cell r="C151" t="str">
            <v>15.a</v>
          </cell>
          <cell r="D151"/>
          <cell r="F151"/>
        </row>
        <row r="152">
          <cell r="C152" t="str">
            <v>15.b</v>
          </cell>
          <cell r="D152" t="str">
            <v>Changing activity</v>
          </cell>
          <cell r="F152">
            <v>1</v>
          </cell>
        </row>
        <row r="153">
          <cell r="C153" t="str">
            <v>15.c</v>
          </cell>
          <cell r="D153"/>
          <cell r="F153"/>
        </row>
        <row r="154">
          <cell r="C154" t="str">
            <v>16.1</v>
          </cell>
          <cell r="D154"/>
          <cell r="F154"/>
        </row>
        <row r="155">
          <cell r="C155" t="str">
            <v>16.2</v>
          </cell>
          <cell r="D155"/>
          <cell r="F155"/>
        </row>
        <row r="156">
          <cell r="C156" t="str">
            <v>16.3</v>
          </cell>
          <cell r="D156"/>
          <cell r="F156"/>
        </row>
        <row r="157">
          <cell r="C157" t="str">
            <v>16.4</v>
          </cell>
          <cell r="D157"/>
          <cell r="F157"/>
        </row>
        <row r="158">
          <cell r="C158" t="str">
            <v>16.5</v>
          </cell>
          <cell r="D158"/>
          <cell r="F158"/>
        </row>
        <row r="159">
          <cell r="C159" t="str">
            <v>16.6</v>
          </cell>
          <cell r="D159"/>
          <cell r="F159"/>
        </row>
        <row r="160">
          <cell r="C160" t="str">
            <v>16.7</v>
          </cell>
          <cell r="D160" t="str">
            <v>Changing activity</v>
          </cell>
          <cell r="F160">
            <v>1</v>
          </cell>
        </row>
        <row r="161">
          <cell r="C161" t="str">
            <v>16.8</v>
          </cell>
          <cell r="D161"/>
          <cell r="F161"/>
        </row>
        <row r="162">
          <cell r="C162" t="str">
            <v>16.9</v>
          </cell>
          <cell r="D162"/>
          <cell r="F162"/>
        </row>
        <row r="163">
          <cell r="C163" t="str">
            <v>16.10</v>
          </cell>
          <cell r="D163"/>
          <cell r="F163"/>
        </row>
        <row r="164">
          <cell r="C164" t="str">
            <v>16.a</v>
          </cell>
          <cell r="D164"/>
          <cell r="F164"/>
        </row>
        <row r="165">
          <cell r="C165" t="str">
            <v>16.b</v>
          </cell>
          <cell r="D165"/>
          <cell r="F165"/>
        </row>
        <row r="166">
          <cell r="C166" t="str">
            <v>17.1</v>
          </cell>
          <cell r="D166"/>
          <cell r="F166"/>
        </row>
        <row r="167">
          <cell r="C167" t="str">
            <v>17.2</v>
          </cell>
          <cell r="D167"/>
          <cell r="F167"/>
        </row>
        <row r="168">
          <cell r="C168" t="str">
            <v>17.3</v>
          </cell>
          <cell r="D168"/>
          <cell r="F168"/>
        </row>
        <row r="169">
          <cell r="C169" t="str">
            <v>17.4</v>
          </cell>
          <cell r="D169"/>
          <cell r="F169"/>
        </row>
        <row r="170">
          <cell r="C170" t="str">
            <v>17.5</v>
          </cell>
          <cell r="D170"/>
          <cell r="F170"/>
        </row>
        <row r="171">
          <cell r="C171" t="str">
            <v>17.6</v>
          </cell>
          <cell r="D171"/>
          <cell r="F171"/>
        </row>
        <row r="172">
          <cell r="C172" t="str">
            <v>17.7</v>
          </cell>
          <cell r="D172"/>
          <cell r="F172"/>
        </row>
        <row r="173">
          <cell r="C173" t="str">
            <v>17.8</v>
          </cell>
          <cell r="D173"/>
          <cell r="F173"/>
        </row>
        <row r="174">
          <cell r="C174" t="str">
            <v>17.9</v>
          </cell>
          <cell r="D174"/>
          <cell r="F174"/>
        </row>
        <row r="175">
          <cell r="C175" t="str">
            <v>17.10</v>
          </cell>
          <cell r="D175"/>
          <cell r="F175"/>
        </row>
        <row r="176">
          <cell r="C176" t="str">
            <v>17.11</v>
          </cell>
          <cell r="D176"/>
          <cell r="F176"/>
        </row>
        <row r="177">
          <cell r="C177" t="str">
            <v>17.12</v>
          </cell>
          <cell r="D177"/>
          <cell r="F177"/>
        </row>
        <row r="178">
          <cell r="C178" t="str">
            <v>17.13</v>
          </cell>
          <cell r="D178"/>
          <cell r="F178"/>
        </row>
        <row r="179">
          <cell r="C179" t="str">
            <v>17.14</v>
          </cell>
          <cell r="D179"/>
          <cell r="F179"/>
        </row>
        <row r="180">
          <cell r="C180" t="str">
            <v>17.15</v>
          </cell>
          <cell r="D180"/>
          <cell r="F180"/>
        </row>
        <row r="181">
          <cell r="C181" t="str">
            <v>17.16</v>
          </cell>
          <cell r="D181"/>
          <cell r="F181"/>
        </row>
        <row r="182">
          <cell r="C182" t="str">
            <v>17.17</v>
          </cell>
          <cell r="D182"/>
          <cell r="F182"/>
        </row>
        <row r="183">
          <cell r="C183" t="str">
            <v>17.18</v>
          </cell>
          <cell r="D183"/>
          <cell r="F183"/>
        </row>
        <row r="184">
          <cell r="C184" t="str">
            <v>17.19</v>
          </cell>
          <cell r="D184"/>
          <cell r="F184"/>
        </row>
      </sheetData>
      <sheetData sheetId="11"/>
      <sheetData sheetId="12">
        <row r="3">
          <cell r="D3">
            <v>1</v>
          </cell>
        </row>
      </sheetData>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aptation NDC-SDG mapping tool"/>
      <sheetName val="Admin"/>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1.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sheetPr>
  <dimension ref="B1:AH49"/>
  <sheetViews>
    <sheetView showGridLines="0" tabSelected="1" zoomScale="80" zoomScaleNormal="80" workbookViewId="0">
      <selection activeCell="AJ13" sqref="AJ13"/>
    </sheetView>
  </sheetViews>
  <sheetFormatPr defaultColWidth="9.140625" defaultRowHeight="14.6"/>
  <cols>
    <col min="1" max="1" width="1.85546875" style="26" customWidth="1"/>
    <col min="2" max="2" width="3.35546875" style="26" customWidth="1"/>
    <col min="3" max="3" width="5.85546875" style="26" customWidth="1"/>
    <col min="4" max="5" width="15.5" style="26" customWidth="1"/>
    <col min="6" max="6" width="4.640625" style="26" customWidth="1"/>
    <col min="7" max="8" width="17.140625" style="26" customWidth="1"/>
    <col min="9" max="9" width="3" style="26" customWidth="1"/>
    <col min="10" max="10" width="11.2109375" style="26" customWidth="1"/>
    <col min="11" max="11" width="3.640625" style="26" customWidth="1"/>
    <col min="12" max="12" width="9.140625" style="26"/>
    <col min="13" max="13" width="3.640625" style="26" customWidth="1"/>
    <col min="14" max="14" width="9.140625" style="26"/>
    <col min="15" max="15" width="3.640625" style="26" customWidth="1"/>
    <col min="16" max="16" width="10.35546875" style="26" customWidth="1"/>
    <col min="17" max="17" width="5.140625" style="26" customWidth="1"/>
    <col min="18" max="18" width="9.140625" style="26"/>
    <col min="19" max="19" width="3.640625" style="26" customWidth="1"/>
    <col min="20" max="20" width="9.140625" style="26"/>
    <col min="21" max="21" width="3.640625" style="26" customWidth="1"/>
    <col min="22" max="22" width="10.85546875" style="26" customWidth="1"/>
    <col min="23" max="23" width="3.640625" style="26" customWidth="1"/>
    <col min="24" max="24" width="9.140625" style="26"/>
    <col min="25" max="25" width="3.640625" style="26" customWidth="1"/>
    <col min="26" max="26" width="2.35546875" style="26" customWidth="1"/>
    <col min="27" max="31" width="9.140625" style="26"/>
    <col min="32" max="32" width="14" style="26" customWidth="1"/>
    <col min="33" max="33" width="2.640625" style="26" customWidth="1"/>
    <col min="34" max="34" width="4.140625" style="26" customWidth="1"/>
    <col min="35" max="16384" width="9.140625" style="26"/>
  </cols>
  <sheetData>
    <row r="1" spans="2:34" ht="6" customHeight="1"/>
    <row r="2" spans="2:34" ht="18" customHeight="1">
      <c r="B2" s="398" t="s">
        <v>1800</v>
      </c>
      <c r="C2" s="399"/>
      <c r="D2" s="399"/>
      <c r="E2" s="399"/>
      <c r="F2" s="399"/>
      <c r="G2" s="399"/>
      <c r="H2" s="399"/>
      <c r="I2" s="399"/>
      <c r="J2" s="399"/>
      <c r="K2" s="399"/>
      <c r="L2" s="399"/>
      <c r="M2" s="399"/>
      <c r="N2" s="399"/>
      <c r="O2" s="399"/>
      <c r="P2" s="399"/>
      <c r="Q2" s="399"/>
      <c r="R2" s="399"/>
      <c r="S2" s="399"/>
      <c r="T2" s="399"/>
      <c r="U2" s="399"/>
      <c r="V2" s="399"/>
      <c r="W2" s="399"/>
      <c r="X2" s="399"/>
      <c r="Y2" s="399"/>
      <c r="Z2" s="399"/>
      <c r="AA2" s="399"/>
      <c r="AB2" s="399"/>
      <c r="AC2" s="399"/>
      <c r="AD2" s="399"/>
      <c r="AE2" s="399"/>
      <c r="AF2" s="400"/>
    </row>
    <row r="3" spans="2:34" ht="18" customHeight="1">
      <c r="B3" s="406"/>
      <c r="C3" s="407"/>
      <c r="D3" s="407"/>
      <c r="E3" s="407"/>
      <c r="F3" s="407"/>
      <c r="G3" s="407"/>
      <c r="H3" s="407"/>
      <c r="I3" s="407"/>
      <c r="J3" s="407"/>
      <c r="K3" s="407"/>
      <c r="L3" s="407"/>
      <c r="M3" s="407"/>
      <c r="N3" s="407"/>
      <c r="O3" s="407"/>
      <c r="P3" s="407"/>
      <c r="Q3" s="407"/>
      <c r="R3" s="407"/>
      <c r="S3" s="407"/>
      <c r="T3" s="407"/>
      <c r="U3" s="407"/>
      <c r="V3" s="407"/>
      <c r="W3" s="407"/>
      <c r="X3" s="407"/>
      <c r="Y3" s="407"/>
      <c r="Z3" s="407"/>
      <c r="AA3" s="407"/>
      <c r="AB3" s="407"/>
      <c r="AC3" s="407"/>
      <c r="AD3" s="407"/>
      <c r="AE3" s="407"/>
      <c r="AF3" s="408"/>
    </row>
    <row r="4" spans="2:34" ht="18" customHeight="1">
      <c r="B4" s="409" t="s">
        <v>1801</v>
      </c>
      <c r="C4" s="410"/>
      <c r="D4" s="410"/>
      <c r="E4" s="410"/>
      <c r="F4" s="410"/>
      <c r="G4" s="410"/>
      <c r="H4" s="410"/>
      <c r="I4" s="410"/>
      <c r="J4" s="410"/>
      <c r="K4" s="410"/>
      <c r="L4" s="410"/>
      <c r="M4" s="410"/>
      <c r="N4" s="410"/>
      <c r="O4" s="410"/>
      <c r="P4" s="410"/>
      <c r="Q4" s="410"/>
      <c r="R4" s="410"/>
      <c r="S4" s="410"/>
      <c r="T4" s="410"/>
      <c r="U4" s="410"/>
      <c r="V4" s="410"/>
      <c r="W4" s="410"/>
      <c r="X4" s="410"/>
      <c r="Y4" s="410"/>
      <c r="Z4" s="410"/>
      <c r="AA4" s="410"/>
      <c r="AB4" s="410"/>
      <c r="AC4" s="410"/>
      <c r="AD4" s="410"/>
      <c r="AE4" s="410"/>
      <c r="AF4" s="411"/>
    </row>
    <row r="5" spans="2:34" ht="8.25" customHeight="1">
      <c r="B5" s="401"/>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402"/>
    </row>
    <row r="6" spans="2:34" ht="22" customHeight="1">
      <c r="B6" s="401"/>
      <c r="C6" s="27" t="s">
        <v>1292</v>
      </c>
      <c r="D6" s="28"/>
      <c r="E6" s="28"/>
      <c r="F6" s="29"/>
      <c r="G6" s="29"/>
      <c r="H6" s="29"/>
      <c r="I6" s="29"/>
      <c r="J6" s="29"/>
      <c r="K6" s="29"/>
      <c r="L6" s="29"/>
      <c r="M6" s="29"/>
      <c r="N6" s="29"/>
      <c r="O6" s="29"/>
      <c r="P6" s="29"/>
      <c r="Q6" s="29"/>
      <c r="R6" s="29"/>
      <c r="S6" s="29"/>
      <c r="T6" s="29"/>
      <c r="U6" s="29"/>
      <c r="V6" s="29"/>
      <c r="W6" s="29"/>
      <c r="X6" s="29"/>
      <c r="Y6" s="29"/>
      <c r="Z6" s="29"/>
      <c r="AA6" s="27" t="s">
        <v>1320</v>
      </c>
      <c r="AB6" s="29"/>
      <c r="AC6" s="29"/>
      <c r="AD6" s="29"/>
      <c r="AE6" s="29"/>
      <c r="AF6" s="402"/>
    </row>
    <row r="7" spans="2:34" ht="22" customHeight="1">
      <c r="B7" s="401"/>
      <c r="C7" s="30" t="s">
        <v>1293</v>
      </c>
      <c r="D7" s="28"/>
      <c r="E7" s="28"/>
      <c r="F7" s="29"/>
      <c r="G7" s="29"/>
      <c r="H7" s="29"/>
      <c r="I7" s="29"/>
      <c r="J7" s="29"/>
      <c r="K7" s="29"/>
      <c r="L7" s="29"/>
      <c r="M7" s="29"/>
      <c r="N7" s="29"/>
      <c r="O7" s="29"/>
      <c r="P7" s="29"/>
      <c r="Q7" s="29"/>
      <c r="R7" s="29"/>
      <c r="S7" s="29"/>
      <c r="T7" s="29"/>
      <c r="U7" s="29"/>
      <c r="V7" s="29"/>
      <c r="W7" s="29"/>
      <c r="X7" s="29"/>
      <c r="Y7" s="29"/>
      <c r="Z7" s="29"/>
      <c r="AA7" s="29"/>
      <c r="AB7" s="29"/>
      <c r="AC7" s="29"/>
      <c r="AD7" s="29"/>
      <c r="AE7" s="29"/>
      <c r="AF7" s="402"/>
    </row>
    <row r="8" spans="2:34" ht="33.65" customHeight="1">
      <c r="B8" s="401"/>
      <c r="C8" s="293" t="s">
        <v>1298</v>
      </c>
      <c r="D8" s="293"/>
      <c r="E8" s="293"/>
      <c r="F8" s="293"/>
      <c r="G8" s="293"/>
      <c r="H8" s="293"/>
      <c r="I8" s="293"/>
      <c r="J8" s="293"/>
      <c r="K8" s="293"/>
      <c r="L8" s="293"/>
      <c r="M8" s="293"/>
      <c r="N8" s="293"/>
      <c r="O8" s="293"/>
      <c r="P8" s="293"/>
      <c r="Q8" s="293"/>
      <c r="R8" s="293"/>
      <c r="S8" s="293"/>
      <c r="T8" s="293"/>
      <c r="U8" s="293"/>
      <c r="V8" s="293"/>
      <c r="W8" s="293"/>
      <c r="X8" s="293"/>
      <c r="Y8" s="283"/>
      <c r="Z8" s="283"/>
      <c r="AA8" s="31" t="s">
        <v>1321</v>
      </c>
      <c r="AB8" s="32"/>
      <c r="AC8" s="283"/>
      <c r="AD8" s="283"/>
      <c r="AE8" s="283"/>
      <c r="AF8" s="402"/>
    </row>
    <row r="9" spans="2:34" ht="15" customHeight="1" thickBot="1">
      <c r="B9" s="401"/>
      <c r="C9" s="29"/>
      <c r="D9" s="29"/>
      <c r="E9" s="29"/>
      <c r="F9" s="29"/>
      <c r="G9" s="29"/>
      <c r="H9" s="29"/>
      <c r="I9" s="29"/>
      <c r="J9" s="29"/>
      <c r="K9" s="29"/>
      <c r="L9" s="29"/>
      <c r="M9" s="29"/>
      <c r="N9" s="29"/>
      <c r="O9" s="29"/>
      <c r="P9" s="29"/>
      <c r="Q9" s="29"/>
      <c r="R9" s="29"/>
      <c r="S9" s="29"/>
      <c r="T9" s="29"/>
      <c r="U9" s="29"/>
      <c r="V9" s="29"/>
      <c r="W9" s="29"/>
      <c r="X9" s="29"/>
      <c r="Y9" s="29"/>
      <c r="Z9" s="29"/>
      <c r="AA9" s="294"/>
      <c r="AB9" s="290" t="s">
        <v>1792</v>
      </c>
      <c r="AC9" s="290"/>
      <c r="AD9" s="290"/>
      <c r="AE9" s="290"/>
      <c r="AF9" s="402"/>
    </row>
    <row r="10" spans="2:34" ht="15.9">
      <c r="B10" s="401"/>
      <c r="C10" s="375"/>
      <c r="D10" s="359" t="s">
        <v>72</v>
      </c>
      <c r="E10" s="360"/>
      <c r="F10" s="383"/>
      <c r="G10" s="359" t="s">
        <v>71</v>
      </c>
      <c r="H10" s="360"/>
      <c r="I10" s="375"/>
      <c r="J10" s="375"/>
      <c r="K10" s="375"/>
      <c r="L10" s="375"/>
      <c r="M10" s="375"/>
      <c r="N10" s="384" t="s">
        <v>1294</v>
      </c>
      <c r="O10" s="385"/>
      <c r="P10" s="385"/>
      <c r="Q10" s="385"/>
      <c r="R10" s="385"/>
      <c r="S10" s="385"/>
      <c r="T10" s="386"/>
      <c r="U10" s="375"/>
      <c r="V10" s="375"/>
      <c r="W10" s="375"/>
      <c r="X10" s="375"/>
      <c r="Y10" s="375"/>
      <c r="Z10" s="29"/>
      <c r="AA10" s="294"/>
      <c r="AB10" s="290"/>
      <c r="AC10" s="290"/>
      <c r="AD10" s="290"/>
      <c r="AE10" s="290"/>
      <c r="AF10" s="402"/>
    </row>
    <row r="11" spans="2:34" ht="16.3" thickBot="1">
      <c r="B11" s="401"/>
      <c r="C11" s="375"/>
      <c r="D11" s="361"/>
      <c r="E11" s="362"/>
      <c r="F11" s="383"/>
      <c r="G11" s="361"/>
      <c r="H11" s="362"/>
      <c r="I11" s="375"/>
      <c r="J11" s="375"/>
      <c r="K11" s="375"/>
      <c r="L11" s="375"/>
      <c r="M11" s="375"/>
      <c r="N11" s="387"/>
      <c r="O11" s="388"/>
      <c r="P11" s="388"/>
      <c r="Q11" s="388"/>
      <c r="R11" s="388"/>
      <c r="S11" s="388"/>
      <c r="T11" s="389"/>
      <c r="U11" s="375"/>
      <c r="V11" s="375"/>
      <c r="W11" s="375"/>
      <c r="X11" s="375"/>
      <c r="Y11" s="375"/>
      <c r="Z11" s="29"/>
      <c r="AA11" s="294"/>
      <c r="AB11" s="290"/>
      <c r="AC11" s="290"/>
      <c r="AD11" s="290"/>
      <c r="AE11" s="290"/>
      <c r="AF11" s="402"/>
    </row>
    <row r="12" spans="2:34" ht="12" customHeight="1">
      <c r="B12" s="401"/>
      <c r="C12" s="375"/>
      <c r="D12" s="375"/>
      <c r="E12" s="375"/>
      <c r="F12" s="375"/>
      <c r="G12" s="375"/>
      <c r="H12" s="375"/>
      <c r="I12" s="375"/>
      <c r="J12" s="375"/>
      <c r="K12" s="375"/>
      <c r="L12" s="375"/>
      <c r="M12" s="375"/>
      <c r="N12" s="375"/>
      <c r="O12" s="375"/>
      <c r="P12" s="375"/>
      <c r="Q12" s="375"/>
      <c r="R12" s="375"/>
      <c r="S12" s="375"/>
      <c r="T12" s="375"/>
      <c r="U12" s="375"/>
      <c r="V12" s="375"/>
      <c r="W12" s="375"/>
      <c r="X12" s="375"/>
      <c r="Y12" s="375"/>
      <c r="Z12" s="29"/>
      <c r="AA12" s="29"/>
      <c r="AB12" s="33"/>
      <c r="AC12" s="33"/>
      <c r="AD12" s="33"/>
      <c r="AE12" s="33"/>
      <c r="AF12" s="402"/>
    </row>
    <row r="13" spans="2:34" ht="16.3" thickBot="1">
      <c r="B13" s="401"/>
      <c r="C13" s="375"/>
      <c r="D13" s="375"/>
      <c r="E13" s="375"/>
      <c r="F13" s="375"/>
      <c r="G13" s="375"/>
      <c r="H13" s="375"/>
      <c r="I13" s="375"/>
      <c r="J13" s="375"/>
      <c r="K13" s="375"/>
      <c r="L13" s="375"/>
      <c r="M13" s="375"/>
      <c r="N13" s="375"/>
      <c r="O13" s="375"/>
      <c r="P13" s="375"/>
      <c r="Q13" s="375"/>
      <c r="R13" s="375"/>
      <c r="S13" s="375"/>
      <c r="T13" s="375"/>
      <c r="U13" s="375"/>
      <c r="V13" s="375"/>
      <c r="W13" s="375"/>
      <c r="X13" s="375"/>
      <c r="Y13" s="375"/>
      <c r="Z13" s="29"/>
      <c r="AA13" s="292"/>
      <c r="AB13" s="290" t="s">
        <v>1793</v>
      </c>
      <c r="AC13" s="290"/>
      <c r="AD13" s="290"/>
      <c r="AE13" s="290"/>
      <c r="AF13" s="402"/>
    </row>
    <row r="14" spans="2:34" ht="16" customHeight="1">
      <c r="B14" s="401"/>
      <c r="C14" s="375"/>
      <c r="D14" s="375"/>
      <c r="E14" s="375"/>
      <c r="F14" s="375"/>
      <c r="G14" s="375"/>
      <c r="H14" s="375"/>
      <c r="I14" s="383"/>
      <c r="J14" s="363" t="s">
        <v>75</v>
      </c>
      <c r="K14" s="383"/>
      <c r="L14" s="363" t="s">
        <v>76</v>
      </c>
      <c r="M14" s="383"/>
      <c r="N14" s="363" t="s">
        <v>1151</v>
      </c>
      <c r="O14" s="383"/>
      <c r="P14" s="363" t="s">
        <v>1296</v>
      </c>
      <c r="Q14" s="383"/>
      <c r="R14" s="363" t="s">
        <v>41</v>
      </c>
      <c r="S14" s="383"/>
      <c r="T14" s="363" t="s">
        <v>45</v>
      </c>
      <c r="U14" s="383"/>
      <c r="V14" s="363" t="s">
        <v>48</v>
      </c>
      <c r="W14" s="383"/>
      <c r="X14" s="363" t="s">
        <v>74</v>
      </c>
      <c r="Y14" s="383"/>
      <c r="Z14" s="29"/>
      <c r="AA14" s="292"/>
      <c r="AB14" s="290"/>
      <c r="AC14" s="290"/>
      <c r="AD14" s="290"/>
      <c r="AE14" s="290"/>
      <c r="AF14" s="402"/>
    </row>
    <row r="15" spans="2:34" ht="16" customHeight="1" thickBot="1">
      <c r="B15" s="401"/>
      <c r="C15" s="375"/>
      <c r="D15" s="375"/>
      <c r="E15" s="375"/>
      <c r="F15" s="375"/>
      <c r="G15" s="375"/>
      <c r="H15" s="375"/>
      <c r="I15" s="383"/>
      <c r="J15" s="364"/>
      <c r="K15" s="383"/>
      <c r="L15" s="364"/>
      <c r="M15" s="383"/>
      <c r="N15" s="364"/>
      <c r="O15" s="383"/>
      <c r="P15" s="364"/>
      <c r="Q15" s="383"/>
      <c r="R15" s="364"/>
      <c r="S15" s="383"/>
      <c r="T15" s="364"/>
      <c r="U15" s="383"/>
      <c r="V15" s="364"/>
      <c r="W15" s="383"/>
      <c r="X15" s="364"/>
      <c r="Y15" s="383"/>
      <c r="Z15" s="29"/>
      <c r="AA15" s="292"/>
      <c r="AB15" s="290"/>
      <c r="AC15" s="290"/>
      <c r="AD15" s="290"/>
      <c r="AE15" s="290"/>
      <c r="AF15" s="402"/>
    </row>
    <row r="16" spans="2:34" ht="15.9">
      <c r="B16" s="401"/>
      <c r="C16" s="375"/>
      <c r="D16" s="375"/>
      <c r="E16" s="375"/>
      <c r="F16" s="375"/>
      <c r="G16" s="375"/>
      <c r="H16" s="375"/>
      <c r="I16" s="375"/>
      <c r="J16" s="375"/>
      <c r="K16" s="375"/>
      <c r="L16" s="375"/>
      <c r="M16" s="375"/>
      <c r="N16" s="375"/>
      <c r="O16" s="375"/>
      <c r="P16" s="375"/>
      <c r="Q16" s="375"/>
      <c r="R16" s="375"/>
      <c r="S16" s="375"/>
      <c r="T16" s="375"/>
      <c r="U16" s="375"/>
      <c r="V16" s="375"/>
      <c r="W16" s="375"/>
      <c r="X16" s="375"/>
      <c r="Y16" s="375"/>
      <c r="Z16" s="29"/>
      <c r="AA16" s="29"/>
      <c r="AB16" s="33"/>
      <c r="AC16" s="33"/>
      <c r="AD16" s="33"/>
      <c r="AE16" s="33"/>
      <c r="AF16" s="402"/>
      <c r="AG16" s="34"/>
      <c r="AH16" s="34"/>
    </row>
    <row r="17" spans="2:32" ht="10.4" customHeight="1" thickBot="1">
      <c r="B17" s="401"/>
      <c r="C17" s="29"/>
      <c r="D17" s="29"/>
      <c r="E17" s="29"/>
      <c r="F17" s="29"/>
      <c r="G17" s="29"/>
      <c r="H17" s="29"/>
      <c r="I17" s="29"/>
      <c r="J17" s="29"/>
      <c r="K17" s="29"/>
      <c r="L17" s="29"/>
      <c r="M17" s="29"/>
      <c r="N17" s="29"/>
      <c r="O17" s="29"/>
      <c r="P17" s="29"/>
      <c r="Q17" s="29"/>
      <c r="R17" s="29"/>
      <c r="S17" s="29"/>
      <c r="T17" s="29"/>
      <c r="U17" s="29"/>
      <c r="V17" s="29"/>
      <c r="W17" s="29"/>
      <c r="X17" s="29"/>
      <c r="Y17" s="29"/>
      <c r="Z17" s="29"/>
      <c r="AA17" s="289"/>
      <c r="AB17" s="290" t="s">
        <v>1794</v>
      </c>
      <c r="AC17" s="290"/>
      <c r="AD17" s="290"/>
      <c r="AE17" s="290"/>
      <c r="AF17" s="402"/>
    </row>
    <row r="18" spans="2:32" ht="13.4" customHeight="1">
      <c r="B18" s="401"/>
      <c r="C18" s="29"/>
      <c r="D18" s="373" t="s">
        <v>1295</v>
      </c>
      <c r="E18" s="374"/>
      <c r="F18" s="375"/>
      <c r="G18" s="373" t="s">
        <v>1798</v>
      </c>
      <c r="H18" s="374"/>
      <c r="I18" s="375"/>
      <c r="J18" s="375"/>
      <c r="K18" s="373" t="s">
        <v>1299</v>
      </c>
      <c r="L18" s="376"/>
      <c r="M18" s="376"/>
      <c r="N18" s="376"/>
      <c r="O18" s="376"/>
      <c r="P18" s="376"/>
      <c r="Q18" s="376"/>
      <c r="R18" s="376"/>
      <c r="S18" s="376"/>
      <c r="T18" s="376"/>
      <c r="U18" s="376"/>
      <c r="V18" s="376"/>
      <c r="W18" s="374"/>
      <c r="X18" s="29"/>
      <c r="Y18" s="29"/>
      <c r="Z18" s="29"/>
      <c r="AA18" s="289"/>
      <c r="AB18" s="290"/>
      <c r="AC18" s="290"/>
      <c r="AD18" s="290"/>
      <c r="AE18" s="290"/>
      <c r="AF18" s="402"/>
    </row>
    <row r="19" spans="2:32" ht="13.4" customHeight="1">
      <c r="B19" s="401"/>
      <c r="C19" s="29"/>
      <c r="D19" s="377"/>
      <c r="E19" s="378"/>
      <c r="F19" s="375"/>
      <c r="G19" s="377"/>
      <c r="H19" s="378"/>
      <c r="I19" s="375"/>
      <c r="J19" s="375"/>
      <c r="K19" s="377"/>
      <c r="L19" s="379"/>
      <c r="M19" s="379"/>
      <c r="N19" s="379"/>
      <c r="O19" s="379"/>
      <c r="P19" s="379"/>
      <c r="Q19" s="379"/>
      <c r="R19" s="379"/>
      <c r="S19" s="379"/>
      <c r="T19" s="379"/>
      <c r="U19" s="379"/>
      <c r="V19" s="379"/>
      <c r="W19" s="378"/>
      <c r="X19" s="29"/>
      <c r="Y19" s="29"/>
      <c r="Z19" s="29"/>
      <c r="AA19" s="289"/>
      <c r="AB19" s="290"/>
      <c r="AC19" s="290"/>
      <c r="AD19" s="290"/>
      <c r="AE19" s="290"/>
      <c r="AF19" s="402"/>
    </row>
    <row r="20" spans="2:32" ht="13.4" customHeight="1">
      <c r="B20" s="401"/>
      <c r="C20" s="29"/>
      <c r="D20" s="377"/>
      <c r="E20" s="378"/>
      <c r="F20" s="375"/>
      <c r="G20" s="377"/>
      <c r="H20" s="378"/>
      <c r="I20" s="375"/>
      <c r="J20" s="375"/>
      <c r="K20" s="377"/>
      <c r="L20" s="379"/>
      <c r="M20" s="379"/>
      <c r="N20" s="379"/>
      <c r="O20" s="379"/>
      <c r="P20" s="379"/>
      <c r="Q20" s="379"/>
      <c r="R20" s="379"/>
      <c r="S20" s="379"/>
      <c r="T20" s="379"/>
      <c r="U20" s="379"/>
      <c r="V20" s="379"/>
      <c r="W20" s="378"/>
      <c r="X20" s="29"/>
      <c r="Y20" s="29"/>
      <c r="Z20" s="29"/>
      <c r="AA20" s="29"/>
      <c r="AB20" s="33"/>
      <c r="AC20" s="33"/>
      <c r="AD20" s="33"/>
      <c r="AE20" s="33"/>
      <c r="AF20" s="402"/>
    </row>
    <row r="21" spans="2:32" ht="13.4" customHeight="1">
      <c r="B21" s="401"/>
      <c r="C21" s="29"/>
      <c r="D21" s="377"/>
      <c r="E21" s="378"/>
      <c r="F21" s="375"/>
      <c r="G21" s="377"/>
      <c r="H21" s="378"/>
      <c r="I21" s="375"/>
      <c r="J21" s="375"/>
      <c r="K21" s="377"/>
      <c r="L21" s="379"/>
      <c r="M21" s="379"/>
      <c r="N21" s="379"/>
      <c r="O21" s="379"/>
      <c r="P21" s="379"/>
      <c r="Q21" s="379"/>
      <c r="R21" s="379"/>
      <c r="S21" s="379"/>
      <c r="T21" s="379"/>
      <c r="U21" s="379"/>
      <c r="V21" s="379"/>
      <c r="W21" s="378"/>
      <c r="X21" s="29"/>
      <c r="Y21" s="29"/>
      <c r="Z21" s="29"/>
      <c r="AA21" s="291"/>
      <c r="AB21" s="290" t="s">
        <v>1319</v>
      </c>
      <c r="AC21" s="290"/>
      <c r="AD21" s="290"/>
      <c r="AE21" s="290"/>
      <c r="AF21" s="402"/>
    </row>
    <row r="22" spans="2:32" ht="13.4" customHeight="1">
      <c r="B22" s="401"/>
      <c r="C22" s="29"/>
      <c r="D22" s="377"/>
      <c r="E22" s="378"/>
      <c r="F22" s="375"/>
      <c r="G22" s="377"/>
      <c r="H22" s="378"/>
      <c r="I22" s="375"/>
      <c r="J22" s="375"/>
      <c r="K22" s="377"/>
      <c r="L22" s="379"/>
      <c r="M22" s="379"/>
      <c r="N22" s="379"/>
      <c r="O22" s="379"/>
      <c r="P22" s="379"/>
      <c r="Q22" s="379"/>
      <c r="R22" s="379"/>
      <c r="S22" s="379"/>
      <c r="T22" s="379"/>
      <c r="U22" s="379"/>
      <c r="V22" s="379"/>
      <c r="W22" s="378"/>
      <c r="X22" s="29"/>
      <c r="Y22" s="29"/>
      <c r="Z22" s="29"/>
      <c r="AA22" s="291"/>
      <c r="AB22" s="290"/>
      <c r="AC22" s="290"/>
      <c r="AD22" s="290"/>
      <c r="AE22" s="290"/>
      <c r="AF22" s="402"/>
    </row>
    <row r="23" spans="2:32" ht="13.4" customHeight="1">
      <c r="B23" s="401"/>
      <c r="C23" s="29"/>
      <c r="D23" s="377"/>
      <c r="E23" s="378"/>
      <c r="F23" s="375"/>
      <c r="G23" s="377"/>
      <c r="H23" s="378"/>
      <c r="I23" s="375"/>
      <c r="J23" s="375"/>
      <c r="K23" s="377"/>
      <c r="L23" s="379"/>
      <c r="M23" s="379"/>
      <c r="N23" s="379"/>
      <c r="O23" s="379"/>
      <c r="P23" s="379"/>
      <c r="Q23" s="379"/>
      <c r="R23" s="379"/>
      <c r="S23" s="379"/>
      <c r="T23" s="379"/>
      <c r="U23" s="379"/>
      <c r="V23" s="379"/>
      <c r="W23" s="378"/>
      <c r="X23" s="29"/>
      <c r="Y23" s="29"/>
      <c r="Z23" s="29"/>
      <c r="AA23" s="291"/>
      <c r="AB23" s="290"/>
      <c r="AC23" s="290"/>
      <c r="AD23" s="290"/>
      <c r="AE23" s="290"/>
      <c r="AF23" s="402"/>
    </row>
    <row r="24" spans="2:32" ht="13.4" customHeight="1" thickBot="1">
      <c r="B24" s="401"/>
      <c r="C24" s="29"/>
      <c r="D24" s="380"/>
      <c r="E24" s="381"/>
      <c r="F24" s="375"/>
      <c r="G24" s="380"/>
      <c r="H24" s="381"/>
      <c r="I24" s="375"/>
      <c r="J24" s="375"/>
      <c r="K24" s="377"/>
      <c r="L24" s="379"/>
      <c r="M24" s="379"/>
      <c r="N24" s="379"/>
      <c r="O24" s="379"/>
      <c r="P24" s="379"/>
      <c r="Q24" s="379"/>
      <c r="R24" s="379"/>
      <c r="S24" s="379"/>
      <c r="T24" s="379"/>
      <c r="U24" s="379"/>
      <c r="V24" s="379"/>
      <c r="W24" s="378"/>
      <c r="X24" s="29"/>
      <c r="Y24" s="29"/>
      <c r="Z24" s="29"/>
      <c r="AA24" s="35"/>
      <c r="AB24" s="284"/>
      <c r="AC24" s="284"/>
      <c r="AD24" s="284"/>
      <c r="AE24" s="284"/>
      <c r="AF24" s="402"/>
    </row>
    <row r="25" spans="2:32" ht="13.4" customHeight="1" thickBot="1">
      <c r="B25" s="401"/>
      <c r="C25" s="29"/>
      <c r="D25" s="375"/>
      <c r="E25" s="375"/>
      <c r="F25" s="375"/>
      <c r="G25" s="375"/>
      <c r="H25" s="375"/>
      <c r="I25" s="375"/>
      <c r="J25" s="375"/>
      <c r="K25" s="380"/>
      <c r="L25" s="382"/>
      <c r="M25" s="382"/>
      <c r="N25" s="382"/>
      <c r="O25" s="382"/>
      <c r="P25" s="382"/>
      <c r="Q25" s="382"/>
      <c r="R25" s="382"/>
      <c r="S25" s="382"/>
      <c r="T25" s="382"/>
      <c r="U25" s="382"/>
      <c r="V25" s="382"/>
      <c r="W25" s="381"/>
      <c r="X25" s="29"/>
      <c r="Y25" s="29"/>
      <c r="Z25" s="29"/>
      <c r="AA25" s="35"/>
      <c r="AB25" s="284"/>
      <c r="AC25" s="284"/>
      <c r="AD25" s="284"/>
      <c r="AE25" s="284"/>
      <c r="AF25" s="402"/>
    </row>
    <row r="26" spans="2:32" ht="13.4" customHeight="1">
      <c r="B26" s="401"/>
      <c r="C26" s="29"/>
      <c r="D26" s="375"/>
      <c r="E26" s="375"/>
      <c r="F26" s="375"/>
      <c r="G26" s="375"/>
      <c r="H26" s="375"/>
      <c r="I26" s="375"/>
      <c r="J26" s="375"/>
      <c r="K26" s="365" t="s">
        <v>1297</v>
      </c>
      <c r="L26" s="366"/>
      <c r="M26" s="366"/>
      <c r="N26" s="366"/>
      <c r="O26" s="366"/>
      <c r="P26" s="366"/>
      <c r="Q26" s="366"/>
      <c r="R26" s="366"/>
      <c r="S26" s="366"/>
      <c r="T26" s="366"/>
      <c r="U26" s="366"/>
      <c r="V26" s="366"/>
      <c r="W26" s="367"/>
      <c r="X26" s="29"/>
      <c r="Y26" s="29"/>
      <c r="Z26" s="29"/>
      <c r="AA26" s="29"/>
      <c r="AB26" s="29"/>
      <c r="AC26" s="29"/>
      <c r="AD26" s="29"/>
      <c r="AE26" s="29"/>
      <c r="AF26" s="402"/>
    </row>
    <row r="27" spans="2:32" ht="13.4" customHeight="1" thickBot="1">
      <c r="B27" s="401"/>
      <c r="C27" s="29"/>
      <c r="D27" s="375"/>
      <c r="E27" s="375"/>
      <c r="F27" s="375"/>
      <c r="G27" s="375"/>
      <c r="H27" s="375"/>
      <c r="I27" s="375"/>
      <c r="J27" s="375"/>
      <c r="K27" s="368"/>
      <c r="L27" s="369"/>
      <c r="M27" s="369"/>
      <c r="N27" s="369"/>
      <c r="O27" s="369"/>
      <c r="P27" s="369"/>
      <c r="Q27" s="369"/>
      <c r="R27" s="369"/>
      <c r="S27" s="369"/>
      <c r="T27" s="369"/>
      <c r="U27" s="369"/>
      <c r="V27" s="369"/>
      <c r="W27" s="370"/>
      <c r="X27" s="29"/>
      <c r="Y27" s="29"/>
      <c r="Z27" s="29"/>
      <c r="AA27" s="29"/>
      <c r="AB27" s="29"/>
      <c r="AC27" s="29"/>
      <c r="AD27" s="29"/>
      <c r="AE27" s="29"/>
      <c r="AF27" s="402"/>
    </row>
    <row r="28" spans="2:32" ht="13.4" customHeight="1" thickBot="1">
      <c r="B28" s="401"/>
      <c r="C28" s="29"/>
      <c r="D28" s="29"/>
      <c r="E28" s="29"/>
      <c r="F28" s="29"/>
      <c r="G28" s="29"/>
      <c r="H28" s="29"/>
      <c r="I28" s="29"/>
      <c r="J28" s="29"/>
      <c r="K28" s="29"/>
      <c r="L28" s="29"/>
      <c r="M28" s="29"/>
      <c r="N28" s="29"/>
      <c r="O28" s="29"/>
      <c r="P28" s="29"/>
      <c r="Q28" s="29"/>
      <c r="R28" s="29"/>
      <c r="S28" s="29"/>
      <c r="T28" s="29"/>
      <c r="U28" s="29"/>
      <c r="V28" s="29"/>
      <c r="W28" s="29"/>
      <c r="X28" s="29"/>
      <c r="Y28" s="29"/>
      <c r="Z28" s="29"/>
      <c r="AA28" s="31" t="s">
        <v>1322</v>
      </c>
      <c r="AB28" s="29"/>
      <c r="AC28" s="29"/>
      <c r="AD28" s="29"/>
      <c r="AE28" s="29"/>
      <c r="AF28" s="402"/>
    </row>
    <row r="29" spans="2:32" ht="13.4" customHeight="1" thickBot="1">
      <c r="B29" s="401"/>
      <c r="C29" s="29"/>
      <c r="D29" s="390" t="s">
        <v>1797</v>
      </c>
      <c r="E29" s="391"/>
      <c r="F29" s="372"/>
      <c r="G29" s="390" t="s">
        <v>1799</v>
      </c>
      <c r="H29" s="391"/>
      <c r="I29" s="372"/>
      <c r="J29" s="372"/>
      <c r="K29" s="372"/>
      <c r="L29" s="372"/>
      <c r="M29" s="372"/>
      <c r="N29" s="372"/>
      <c r="O29" s="372"/>
      <c r="P29" s="372"/>
      <c r="Q29" s="372"/>
      <c r="R29" s="372"/>
      <c r="S29" s="372"/>
      <c r="T29" s="372"/>
      <c r="U29" s="372"/>
      <c r="V29" s="372"/>
      <c r="W29" s="372"/>
      <c r="X29" s="29"/>
      <c r="Y29" s="29"/>
      <c r="Z29" s="29"/>
      <c r="AA29" s="29"/>
      <c r="AB29" s="29"/>
      <c r="AC29" s="29"/>
      <c r="AD29" s="29"/>
      <c r="AE29" s="29"/>
      <c r="AF29" s="402"/>
    </row>
    <row r="30" spans="2:32" ht="13.4" customHeight="1">
      <c r="B30" s="401"/>
      <c r="C30" s="29"/>
      <c r="D30" s="392"/>
      <c r="E30" s="393"/>
      <c r="F30" s="372"/>
      <c r="G30" s="392"/>
      <c r="H30" s="393"/>
      <c r="I30" s="372"/>
      <c r="J30" s="372"/>
      <c r="K30" s="390" t="s">
        <v>1334</v>
      </c>
      <c r="L30" s="396"/>
      <c r="M30" s="396"/>
      <c r="N30" s="396"/>
      <c r="O30" s="396"/>
      <c r="P30" s="396"/>
      <c r="Q30" s="396"/>
      <c r="R30" s="396"/>
      <c r="S30" s="396"/>
      <c r="T30" s="396"/>
      <c r="U30" s="396"/>
      <c r="V30" s="396"/>
      <c r="W30" s="391"/>
      <c r="X30" s="29"/>
      <c r="Y30" s="29"/>
      <c r="Z30" s="29"/>
      <c r="AA30" s="285"/>
      <c r="AB30" s="286" t="s">
        <v>1795</v>
      </c>
      <c r="AC30" s="286"/>
      <c r="AD30" s="286"/>
      <c r="AE30" s="286"/>
      <c r="AF30" s="402"/>
    </row>
    <row r="31" spans="2:32" ht="13.4" customHeight="1">
      <c r="B31" s="401"/>
      <c r="C31" s="29"/>
      <c r="D31" s="392"/>
      <c r="E31" s="393"/>
      <c r="F31" s="372"/>
      <c r="G31" s="392"/>
      <c r="H31" s="393"/>
      <c r="I31" s="372"/>
      <c r="J31" s="372"/>
      <c r="K31" s="392"/>
      <c r="L31" s="371"/>
      <c r="M31" s="371"/>
      <c r="N31" s="371"/>
      <c r="O31" s="371"/>
      <c r="P31" s="371"/>
      <c r="Q31" s="371"/>
      <c r="R31" s="371"/>
      <c r="S31" s="371"/>
      <c r="T31" s="371"/>
      <c r="U31" s="371"/>
      <c r="V31" s="371"/>
      <c r="W31" s="393"/>
      <c r="X31" s="29"/>
      <c r="Y31" s="29"/>
      <c r="Z31" s="29"/>
      <c r="AA31" s="285"/>
      <c r="AB31" s="286"/>
      <c r="AC31" s="286"/>
      <c r="AD31" s="286"/>
      <c r="AE31" s="286"/>
      <c r="AF31" s="402"/>
    </row>
    <row r="32" spans="2:32" ht="13.4" customHeight="1">
      <c r="B32" s="401"/>
      <c r="C32" s="29"/>
      <c r="D32" s="392"/>
      <c r="E32" s="393"/>
      <c r="F32" s="372"/>
      <c r="G32" s="392"/>
      <c r="H32" s="393"/>
      <c r="I32" s="372"/>
      <c r="J32" s="372"/>
      <c r="K32" s="392"/>
      <c r="L32" s="371"/>
      <c r="M32" s="371"/>
      <c r="N32" s="371"/>
      <c r="O32" s="371"/>
      <c r="P32" s="371"/>
      <c r="Q32" s="371"/>
      <c r="R32" s="371"/>
      <c r="S32" s="371"/>
      <c r="T32" s="371"/>
      <c r="U32" s="371"/>
      <c r="V32" s="371"/>
      <c r="W32" s="393"/>
      <c r="X32" s="29"/>
      <c r="Y32" s="29"/>
      <c r="Z32" s="29"/>
      <c r="AA32" s="285"/>
      <c r="AB32" s="286"/>
      <c r="AC32" s="286"/>
      <c r="AD32" s="286"/>
      <c r="AE32" s="286"/>
      <c r="AF32" s="402"/>
    </row>
    <row r="33" spans="2:32" ht="13.4" customHeight="1">
      <c r="B33" s="401"/>
      <c r="C33" s="29"/>
      <c r="D33" s="392"/>
      <c r="E33" s="393"/>
      <c r="F33" s="372"/>
      <c r="G33" s="392"/>
      <c r="H33" s="393"/>
      <c r="I33" s="372"/>
      <c r="J33" s="372"/>
      <c r="K33" s="392"/>
      <c r="L33" s="371"/>
      <c r="M33" s="371"/>
      <c r="N33" s="371"/>
      <c r="O33" s="371"/>
      <c r="P33" s="371"/>
      <c r="Q33" s="371"/>
      <c r="R33" s="371"/>
      <c r="S33" s="371"/>
      <c r="T33" s="371"/>
      <c r="U33" s="371"/>
      <c r="V33" s="371"/>
      <c r="W33" s="393"/>
      <c r="X33" s="29"/>
      <c r="Y33" s="29"/>
      <c r="Z33" s="29"/>
      <c r="AA33" s="285"/>
      <c r="AB33" s="286"/>
      <c r="AC33" s="286"/>
      <c r="AD33" s="286"/>
      <c r="AE33" s="286"/>
      <c r="AF33" s="402"/>
    </row>
    <row r="34" spans="2:32" ht="13.4" customHeight="1">
      <c r="B34" s="401"/>
      <c r="C34" s="29"/>
      <c r="D34" s="392"/>
      <c r="E34" s="393"/>
      <c r="F34" s="372"/>
      <c r="G34" s="392"/>
      <c r="H34" s="393"/>
      <c r="I34" s="372"/>
      <c r="J34" s="372"/>
      <c r="K34" s="392"/>
      <c r="L34" s="371"/>
      <c r="M34" s="371"/>
      <c r="N34" s="371"/>
      <c r="O34" s="371"/>
      <c r="P34" s="371"/>
      <c r="Q34" s="371"/>
      <c r="R34" s="371"/>
      <c r="S34" s="371"/>
      <c r="T34" s="371"/>
      <c r="U34" s="371"/>
      <c r="V34" s="371"/>
      <c r="W34" s="393"/>
      <c r="X34" s="29"/>
      <c r="Y34" s="29"/>
      <c r="Z34" s="29"/>
      <c r="AA34" s="29"/>
      <c r="AB34" s="33"/>
      <c r="AC34" s="33"/>
      <c r="AD34" s="33"/>
      <c r="AE34" s="33"/>
      <c r="AF34" s="402"/>
    </row>
    <row r="35" spans="2:32" ht="13.4" customHeight="1">
      <c r="B35" s="401"/>
      <c r="C35" s="29"/>
      <c r="D35" s="392"/>
      <c r="E35" s="393"/>
      <c r="F35" s="372"/>
      <c r="G35" s="392"/>
      <c r="H35" s="393"/>
      <c r="I35" s="372"/>
      <c r="J35" s="372"/>
      <c r="K35" s="392"/>
      <c r="L35" s="371"/>
      <c r="M35" s="371"/>
      <c r="N35" s="371"/>
      <c r="O35" s="371"/>
      <c r="P35" s="371"/>
      <c r="Q35" s="371"/>
      <c r="R35" s="371"/>
      <c r="S35" s="371"/>
      <c r="T35" s="371"/>
      <c r="U35" s="371"/>
      <c r="V35" s="371"/>
      <c r="W35" s="393"/>
      <c r="X35" s="29"/>
      <c r="Y35" s="29"/>
      <c r="Z35" s="29"/>
      <c r="AA35" s="287"/>
      <c r="AB35" s="288" t="s">
        <v>1796</v>
      </c>
      <c r="AC35" s="288"/>
      <c r="AD35" s="288"/>
      <c r="AE35" s="288"/>
      <c r="AF35" s="402"/>
    </row>
    <row r="36" spans="2:32" ht="13.4" customHeight="1">
      <c r="B36" s="401"/>
      <c r="C36" s="29"/>
      <c r="D36" s="392"/>
      <c r="E36" s="393"/>
      <c r="F36" s="372"/>
      <c r="G36" s="392"/>
      <c r="H36" s="393"/>
      <c r="I36" s="372"/>
      <c r="J36" s="372"/>
      <c r="K36" s="392"/>
      <c r="L36" s="371"/>
      <c r="M36" s="371"/>
      <c r="N36" s="371"/>
      <c r="O36" s="371"/>
      <c r="P36" s="371"/>
      <c r="Q36" s="371"/>
      <c r="R36" s="371"/>
      <c r="S36" s="371"/>
      <c r="T36" s="371"/>
      <c r="U36" s="371"/>
      <c r="V36" s="371"/>
      <c r="W36" s="393"/>
      <c r="X36" s="29"/>
      <c r="Y36" s="29"/>
      <c r="Z36" s="29"/>
      <c r="AA36" s="287"/>
      <c r="AB36" s="288"/>
      <c r="AC36" s="288"/>
      <c r="AD36" s="288"/>
      <c r="AE36" s="288"/>
      <c r="AF36" s="402"/>
    </row>
    <row r="37" spans="2:32" ht="13.4" customHeight="1">
      <c r="B37" s="401"/>
      <c r="C37" s="29"/>
      <c r="D37" s="392"/>
      <c r="E37" s="393"/>
      <c r="F37" s="372"/>
      <c r="G37" s="392"/>
      <c r="H37" s="393"/>
      <c r="I37" s="372"/>
      <c r="J37" s="372"/>
      <c r="K37" s="392"/>
      <c r="L37" s="371"/>
      <c r="M37" s="371"/>
      <c r="N37" s="371"/>
      <c r="O37" s="371"/>
      <c r="P37" s="371"/>
      <c r="Q37" s="371"/>
      <c r="R37" s="371"/>
      <c r="S37" s="371"/>
      <c r="T37" s="371"/>
      <c r="U37" s="371"/>
      <c r="V37" s="371"/>
      <c r="W37" s="393"/>
      <c r="X37" s="29"/>
      <c r="Y37" s="29"/>
      <c r="Z37" s="29"/>
      <c r="AA37" s="287"/>
      <c r="AB37" s="288"/>
      <c r="AC37" s="288"/>
      <c r="AD37" s="288"/>
      <c r="AE37" s="288"/>
      <c r="AF37" s="402"/>
    </row>
    <row r="38" spans="2:32" ht="13.4" customHeight="1">
      <c r="B38" s="401"/>
      <c r="C38" s="29"/>
      <c r="D38" s="392"/>
      <c r="E38" s="393"/>
      <c r="F38" s="372"/>
      <c r="G38" s="392"/>
      <c r="H38" s="393"/>
      <c r="I38" s="372"/>
      <c r="J38" s="372"/>
      <c r="K38" s="392"/>
      <c r="L38" s="371"/>
      <c r="M38" s="371"/>
      <c r="N38" s="371"/>
      <c r="O38" s="371"/>
      <c r="P38" s="371"/>
      <c r="Q38" s="371"/>
      <c r="R38" s="371"/>
      <c r="S38" s="371"/>
      <c r="T38" s="371"/>
      <c r="U38" s="371"/>
      <c r="V38" s="371"/>
      <c r="W38" s="393"/>
      <c r="X38" s="29"/>
      <c r="Y38" s="29"/>
      <c r="Z38" s="29"/>
      <c r="AA38" s="287"/>
      <c r="AB38" s="288"/>
      <c r="AC38" s="288"/>
      <c r="AD38" s="288"/>
      <c r="AE38" s="288"/>
      <c r="AF38" s="402"/>
    </row>
    <row r="39" spans="2:32" ht="13.4" customHeight="1">
      <c r="B39" s="401"/>
      <c r="C39" s="29"/>
      <c r="D39" s="392"/>
      <c r="E39" s="393"/>
      <c r="F39" s="372"/>
      <c r="G39" s="392"/>
      <c r="H39" s="393"/>
      <c r="I39" s="372"/>
      <c r="J39" s="372"/>
      <c r="K39" s="392"/>
      <c r="L39" s="371"/>
      <c r="M39" s="371"/>
      <c r="N39" s="371"/>
      <c r="O39" s="371"/>
      <c r="P39" s="371"/>
      <c r="Q39" s="371"/>
      <c r="R39" s="371"/>
      <c r="S39" s="371"/>
      <c r="T39" s="371"/>
      <c r="U39" s="371"/>
      <c r="V39" s="371"/>
      <c r="W39" s="393"/>
      <c r="X39" s="29"/>
      <c r="Y39" s="29"/>
      <c r="Z39" s="29"/>
      <c r="AA39" s="29"/>
      <c r="AB39" s="29"/>
      <c r="AC39" s="29"/>
      <c r="AD39" s="29"/>
      <c r="AE39" s="29"/>
      <c r="AF39" s="402"/>
    </row>
    <row r="40" spans="2:32" ht="13.4" customHeight="1" thickBot="1">
      <c r="B40" s="401"/>
      <c r="C40" s="29"/>
      <c r="D40" s="394"/>
      <c r="E40" s="395"/>
      <c r="F40" s="372"/>
      <c r="G40" s="394"/>
      <c r="H40" s="395"/>
      <c r="I40" s="372"/>
      <c r="J40" s="372"/>
      <c r="K40" s="394"/>
      <c r="L40" s="397"/>
      <c r="M40" s="397"/>
      <c r="N40" s="397"/>
      <c r="O40" s="397"/>
      <c r="P40" s="397"/>
      <c r="Q40" s="397"/>
      <c r="R40" s="397"/>
      <c r="S40" s="397"/>
      <c r="T40" s="397"/>
      <c r="U40" s="397"/>
      <c r="V40" s="397"/>
      <c r="W40" s="395"/>
      <c r="X40" s="29"/>
      <c r="Y40" s="29"/>
      <c r="Z40" s="29"/>
      <c r="AA40" s="29"/>
      <c r="AB40" s="29"/>
      <c r="AC40" s="29"/>
      <c r="AD40" s="29"/>
      <c r="AE40" s="29"/>
      <c r="AF40" s="402"/>
    </row>
    <row r="41" spans="2:32" ht="13.4" customHeight="1">
      <c r="B41" s="401"/>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402"/>
    </row>
    <row r="42" spans="2:32">
      <c r="B42" s="401"/>
      <c r="C42" s="29"/>
      <c r="D42" s="29"/>
      <c r="E42" s="29"/>
      <c r="F42" s="29"/>
      <c r="G42" s="61"/>
      <c r="H42" s="29"/>
      <c r="I42" s="29"/>
      <c r="J42" s="29"/>
      <c r="K42" s="29"/>
      <c r="L42" s="29"/>
      <c r="M42" s="29"/>
      <c r="N42" s="29"/>
      <c r="O42" s="29"/>
      <c r="P42" s="29"/>
      <c r="Q42" s="29"/>
      <c r="R42" s="29"/>
      <c r="S42" s="29"/>
      <c r="T42" s="29"/>
      <c r="U42" s="29"/>
      <c r="V42" s="29"/>
      <c r="W42" s="29"/>
      <c r="X42" s="29"/>
      <c r="Y42" s="29"/>
      <c r="Z42" s="29"/>
      <c r="AA42" s="29"/>
      <c r="AB42" s="29"/>
      <c r="AC42" s="29"/>
      <c r="AD42" s="29"/>
      <c r="AE42" s="29"/>
      <c r="AF42" s="402"/>
    </row>
    <row r="43" spans="2:32" ht="19.3">
      <c r="B43" s="401"/>
      <c r="C43" s="29"/>
      <c r="D43" s="62" t="s">
        <v>1323</v>
      </c>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402"/>
    </row>
    <row r="44" spans="2:32" ht="14.5" customHeight="1">
      <c r="B44" s="401"/>
      <c r="C44" s="29"/>
      <c r="D44" s="29" t="s">
        <v>1329</v>
      </c>
      <c r="E44" s="29"/>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402"/>
    </row>
    <row r="45" spans="2:32">
      <c r="B45" s="401"/>
      <c r="C45" s="29"/>
      <c r="D45" s="29" t="s">
        <v>1327</v>
      </c>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402"/>
    </row>
    <row r="46" spans="2:32">
      <c r="B46" s="401"/>
      <c r="C46" s="29"/>
      <c r="D46" s="29" t="s">
        <v>1328</v>
      </c>
      <c r="E46" s="29"/>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402"/>
    </row>
    <row r="47" spans="2:32">
      <c r="B47" s="401"/>
      <c r="C47" s="29"/>
      <c r="D47" s="29" t="s">
        <v>1324</v>
      </c>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402"/>
    </row>
    <row r="48" spans="2:32">
      <c r="B48" s="401"/>
      <c r="C48" s="29"/>
      <c r="D48" s="64" t="s">
        <v>1330</v>
      </c>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402"/>
    </row>
    <row r="49" spans="2:32">
      <c r="B49" s="403"/>
      <c r="C49" s="404"/>
      <c r="D49" s="404"/>
      <c r="E49" s="404"/>
      <c r="F49" s="404"/>
      <c r="G49" s="404"/>
      <c r="H49" s="404"/>
      <c r="I49" s="404"/>
      <c r="J49" s="404"/>
      <c r="K49" s="404"/>
      <c r="L49" s="404"/>
      <c r="M49" s="404"/>
      <c r="N49" s="404"/>
      <c r="O49" s="404"/>
      <c r="P49" s="404"/>
      <c r="Q49" s="404"/>
      <c r="R49" s="404"/>
      <c r="S49" s="404"/>
      <c r="T49" s="404"/>
      <c r="U49" s="404"/>
      <c r="V49" s="404"/>
      <c r="W49" s="404"/>
      <c r="X49" s="404"/>
      <c r="Y49" s="404"/>
      <c r="Z49" s="404"/>
      <c r="AA49" s="404"/>
      <c r="AB49" s="404"/>
      <c r="AC49" s="404"/>
      <c r="AD49" s="404"/>
      <c r="AE49" s="404"/>
      <c r="AF49" s="405"/>
    </row>
  </sheetData>
  <mergeCells count="33">
    <mergeCell ref="B2:AF3"/>
    <mergeCell ref="C8:X8"/>
    <mergeCell ref="AA9:AA11"/>
    <mergeCell ref="AB9:AE11"/>
    <mergeCell ref="D10:E11"/>
    <mergeCell ref="G10:H11"/>
    <mergeCell ref="N10:T11"/>
    <mergeCell ref="B4:AF4"/>
    <mergeCell ref="AA13:AA15"/>
    <mergeCell ref="AB13:AE15"/>
    <mergeCell ref="J14:J15"/>
    <mergeCell ref="L14:L15"/>
    <mergeCell ref="N14:N15"/>
    <mergeCell ref="P14:P15"/>
    <mergeCell ref="T14:T15"/>
    <mergeCell ref="V14:V15"/>
    <mergeCell ref="X14:X15"/>
    <mergeCell ref="R14:R15"/>
    <mergeCell ref="AA17:AA19"/>
    <mergeCell ref="AB17:AE19"/>
    <mergeCell ref="D18:E24"/>
    <mergeCell ref="K18:W25"/>
    <mergeCell ref="AA21:AA23"/>
    <mergeCell ref="AB21:AE23"/>
    <mergeCell ref="K26:W27"/>
    <mergeCell ref="G18:H24"/>
    <mergeCell ref="D29:E40"/>
    <mergeCell ref="G29:H40"/>
    <mergeCell ref="K30:W40"/>
    <mergeCell ref="AA30:AA33"/>
    <mergeCell ref="AB30:AE33"/>
    <mergeCell ref="AA35:AA38"/>
    <mergeCell ref="AB35:AE38"/>
  </mergeCells>
  <conditionalFormatting sqref="AA9">
    <cfRule type="colorScale" priority="9">
      <colorScale>
        <cfvo type="num" val="-1"/>
        <cfvo type="num" val="0"/>
        <cfvo type="num" val="1"/>
        <color rgb="FFF8696B"/>
        <color rgb="FFFFEB84"/>
        <color rgb="FF63BE7B"/>
      </colorScale>
    </cfRule>
  </conditionalFormatting>
  <conditionalFormatting sqref="AA13">
    <cfRule type="colorScale" priority="8">
      <colorScale>
        <cfvo type="num" val="-1"/>
        <cfvo type="num" val="0"/>
        <cfvo type="num" val="1"/>
        <color rgb="FFF8696B"/>
        <color rgb="FFFFEB84"/>
        <color rgb="FF63BE7B"/>
      </colorScale>
    </cfRule>
  </conditionalFormatting>
  <conditionalFormatting sqref="AA21">
    <cfRule type="colorScale" priority="7">
      <colorScale>
        <cfvo type="num" val="-1"/>
        <cfvo type="num" val="0"/>
        <cfvo type="num" val="1"/>
        <color rgb="FFF8696B"/>
        <color rgb="FFFFEB84"/>
        <color rgb="FF63BE7B"/>
      </colorScale>
    </cfRule>
  </conditionalFormatting>
  <conditionalFormatting sqref="AA17">
    <cfRule type="colorScale" priority="10">
      <colorScale>
        <cfvo type="num" val="-1"/>
        <cfvo type="num" val="0"/>
        <cfvo type="num" val="1"/>
        <color rgb="FFF8696B"/>
        <color rgb="FFFFEB84"/>
        <color rgb="FF63BE7B"/>
      </colorScale>
    </cfRule>
  </conditionalFormatting>
  <conditionalFormatting sqref="AA30">
    <cfRule type="colorScale" priority="4">
      <colorScale>
        <cfvo type="num" val="-1"/>
        <cfvo type="num" val="0"/>
        <cfvo type="num" val="1"/>
        <color rgb="FFF8696B"/>
        <color rgb="FFFFEB84"/>
        <color rgb="FF63BE7B"/>
      </colorScale>
    </cfRule>
  </conditionalFormatting>
  <conditionalFormatting sqref="AA30">
    <cfRule type="colorScale" priority="6">
      <colorScale>
        <cfvo type="num" val="-1"/>
        <cfvo type="num" val="0"/>
        <cfvo type="num" val="0"/>
        <color rgb="FFF8696B"/>
        <color rgb="FFFFEB84"/>
        <color rgb="FF63BE7B"/>
      </colorScale>
    </cfRule>
  </conditionalFormatting>
  <conditionalFormatting sqref="AA30">
    <cfRule type="colorScale" priority="5">
      <colorScale>
        <cfvo type="num" val="-1"/>
        <cfvo type="num" val="0"/>
        <cfvo type="num" val="1"/>
        <color rgb="FFF8696B"/>
        <color rgb="FFFFEB84"/>
        <color rgb="FF63BE7B"/>
      </colorScale>
    </cfRule>
  </conditionalFormatting>
  <conditionalFormatting sqref="AA35">
    <cfRule type="colorScale" priority="1">
      <colorScale>
        <cfvo type="num" val="-1"/>
        <cfvo type="num" val="0"/>
        <cfvo type="num" val="1"/>
        <color rgb="FFF8696B"/>
        <color rgb="FFFFEB84"/>
        <color rgb="FF63BE7B"/>
      </colorScale>
    </cfRule>
  </conditionalFormatting>
  <conditionalFormatting sqref="AA35">
    <cfRule type="colorScale" priority="3">
      <colorScale>
        <cfvo type="num" val="-1"/>
        <cfvo type="num" val="0"/>
        <cfvo type="num" val="0"/>
        <color rgb="FFF8696B"/>
        <color rgb="FFFFEB84"/>
        <color rgb="FF63BE7B"/>
      </colorScale>
    </cfRule>
  </conditionalFormatting>
  <conditionalFormatting sqref="AA35">
    <cfRule type="colorScale" priority="2">
      <colorScale>
        <cfvo type="num" val="-1"/>
        <cfvo type="num" val="0"/>
        <cfvo type="num" val="1"/>
        <color rgb="FFF8696B"/>
        <color rgb="FFFFEB84"/>
        <color rgb="FF63BE7B"/>
      </colorScale>
    </cfRule>
  </conditionalFormatting>
  <dataValidations count="1">
    <dataValidation type="list" allowBlank="1" showInputMessage="1" showErrorMessage="1" sqref="AA30 AA35" xr:uid="{00000000-0002-0000-0000-000000000000}">
      <formula1>jakhaa</formula1>
    </dataValidation>
  </dataValidations>
  <hyperlinks>
    <hyperlink ref="D10:E11" location="Overview!A1" display="Overview sheet" xr:uid="{00000000-0004-0000-0000-000000000000}"/>
    <hyperlink ref="G10:H11" location="General!A1" display="General sheet" xr:uid="{00000000-0004-0000-0000-000001000000}"/>
    <hyperlink ref="N14:N15" location="Forestry!A1" display="Forestry" xr:uid="{00000000-0004-0000-0000-000004000000}"/>
    <hyperlink ref="P14:P15" location="Ecosystem!A1" display="Ecosystem" xr:uid="{00000000-0004-0000-0000-000005000000}"/>
    <hyperlink ref="T14:T15" location="Health!A1" display="Health" xr:uid="{00000000-0004-0000-0000-000006000000}"/>
    <hyperlink ref="V14:V15" location="Transport!A1" display="Transport" xr:uid="{00000000-0004-0000-0000-000007000000}"/>
    <hyperlink ref="X14:X15" location="Urban!A1" display="Urban" xr:uid="{00000000-0004-0000-0000-000008000000}"/>
    <hyperlink ref="K26:W27" location="'Categories and actions'!A1" display=" Sector specific mitigation categories and actions" xr:uid="{00000000-0004-0000-0000-000009000000}"/>
    <hyperlink ref="R14:R15" location="Energy!A1" display="Energy" xr:uid="{00000000-0004-0000-0000-00000A000000}"/>
    <hyperlink ref="J14:J15" location="Agriculture!A1" display="Energy" xr:uid="{00000000-0004-0000-0000-000002000000}"/>
    <hyperlink ref="L14:L15" location="'Coastal Zone'!A1" display="Transport" xr:uid="{00000000-0004-0000-0000-000003000000}"/>
  </hyperlinks>
  <pageMargins left="0.7" right="0.7" top="0.75" bottom="0.75" header="0.3" footer="0.3"/>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X51"/>
  <sheetViews>
    <sheetView showGridLines="0" zoomScale="80" zoomScaleNormal="80" workbookViewId="0">
      <selection activeCell="B3" sqref="B3"/>
    </sheetView>
  </sheetViews>
  <sheetFormatPr defaultColWidth="9.140625" defaultRowHeight="14.6"/>
  <cols>
    <col min="1" max="1" width="2.5" style="24" customWidth="1"/>
    <col min="2" max="2" width="31.35546875" style="24" customWidth="1"/>
    <col min="3" max="128" width="4.2109375" style="24" customWidth="1"/>
    <col min="129" max="148" width="3.35546875" style="24" customWidth="1"/>
    <col min="149" max="16384" width="9.140625" style="24"/>
  </cols>
  <sheetData>
    <row r="1" spans="2:128" ht="40" customHeight="1" thickBot="1">
      <c r="B1" s="309" t="s">
        <v>1307</v>
      </c>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309"/>
      <c r="AG1" s="309"/>
      <c r="AH1" s="309"/>
      <c r="AI1" s="309"/>
      <c r="AJ1" s="309"/>
      <c r="AK1" s="309"/>
      <c r="AL1" s="309"/>
      <c r="AM1" s="309"/>
      <c r="AN1" s="309"/>
      <c r="AO1" s="309"/>
      <c r="AP1" s="309"/>
      <c r="AQ1" s="309"/>
      <c r="AR1" s="309"/>
      <c r="AS1" s="309"/>
      <c r="AT1" s="309"/>
      <c r="AU1" s="309"/>
      <c r="AV1" s="309"/>
      <c r="AW1" s="309"/>
      <c r="AX1" s="309"/>
      <c r="AY1" s="309"/>
      <c r="AZ1" s="309"/>
      <c r="BA1" s="309"/>
      <c r="BB1" s="309"/>
      <c r="BC1" s="309"/>
      <c r="BD1" s="309"/>
      <c r="BE1" s="309"/>
      <c r="BF1" s="309"/>
      <c r="BG1" s="309"/>
      <c r="BH1" s="309"/>
      <c r="BI1" s="309"/>
      <c r="BJ1" s="309"/>
      <c r="BK1" s="309"/>
      <c r="BL1" s="309"/>
      <c r="BM1" s="309"/>
      <c r="BN1" s="309"/>
      <c r="BO1" s="309"/>
      <c r="BP1" s="309"/>
      <c r="BQ1" s="309"/>
      <c r="BR1" s="309"/>
      <c r="BS1" s="309"/>
      <c r="BT1" s="309"/>
      <c r="BU1" s="309"/>
      <c r="BV1" s="309"/>
      <c r="BW1" s="309"/>
      <c r="BX1" s="309"/>
      <c r="BY1" s="309"/>
      <c r="BZ1" s="309"/>
      <c r="CA1" s="309"/>
      <c r="CB1" s="309"/>
      <c r="CC1" s="309"/>
      <c r="CD1" s="309"/>
      <c r="CE1" s="309"/>
      <c r="CF1" s="309"/>
      <c r="CG1" s="309"/>
      <c r="CH1" s="309"/>
      <c r="CI1" s="309"/>
      <c r="CJ1" s="309"/>
      <c r="CK1" s="309"/>
      <c r="CL1" s="309"/>
      <c r="CM1" s="309"/>
      <c r="CN1" s="309"/>
      <c r="CO1" s="309"/>
      <c r="CP1" s="309"/>
      <c r="CQ1" s="309"/>
      <c r="CR1" s="309"/>
      <c r="CS1" s="309"/>
      <c r="CT1" s="309"/>
      <c r="CU1" s="309"/>
      <c r="CV1" s="309"/>
      <c r="CW1" s="309"/>
      <c r="CX1" s="309"/>
      <c r="CY1" s="309"/>
      <c r="CZ1" s="309"/>
      <c r="DA1" s="309"/>
      <c r="DB1" s="309"/>
      <c r="DC1" s="309"/>
      <c r="DD1" s="309"/>
      <c r="DE1" s="309"/>
      <c r="DF1" s="309"/>
      <c r="DG1" s="309"/>
      <c r="DH1" s="309"/>
      <c r="DI1" s="309"/>
      <c r="DJ1" s="309"/>
      <c r="DK1" s="309"/>
      <c r="DL1" s="309"/>
      <c r="DM1" s="309"/>
      <c r="DN1" s="309"/>
      <c r="DO1" s="309"/>
      <c r="DP1" s="309"/>
      <c r="DQ1" s="309"/>
      <c r="DR1" s="309"/>
      <c r="DS1" s="309"/>
      <c r="DT1" s="309"/>
      <c r="DU1" s="309"/>
      <c r="DV1" s="309"/>
      <c r="DW1" s="309"/>
      <c r="DX1" s="309"/>
    </row>
    <row r="2" spans="2:128">
      <c r="B2" s="25"/>
    </row>
    <row r="3" spans="2:128" ht="16.3" thickBot="1">
      <c r="B3" s="59" t="s">
        <v>1306</v>
      </c>
    </row>
    <row r="4" spans="2:128" ht="15" thickTop="1">
      <c r="B4" s="25"/>
    </row>
    <row r="5" spans="2:128" s="60" customFormat="1" ht="14.5" customHeight="1">
      <c r="B5" s="107" t="s">
        <v>1308</v>
      </c>
      <c r="C5" s="110" t="s">
        <v>1750</v>
      </c>
      <c r="D5" s="109" t="s">
        <v>1751</v>
      </c>
      <c r="E5" s="109"/>
      <c r="F5" s="109"/>
      <c r="G5" s="109"/>
      <c r="H5" s="109"/>
      <c r="I5" s="109"/>
      <c r="J5" s="110" t="s">
        <v>1752</v>
      </c>
      <c r="K5" s="109" t="s">
        <v>1309</v>
      </c>
      <c r="L5" s="109"/>
      <c r="M5" s="109"/>
      <c r="N5" s="109"/>
      <c r="O5" s="109"/>
      <c r="P5" s="109"/>
      <c r="Q5" s="109"/>
      <c r="R5" s="109"/>
      <c r="S5" s="108"/>
      <c r="T5" s="109" t="s">
        <v>1310</v>
      </c>
      <c r="U5" s="109"/>
      <c r="V5" s="109"/>
      <c r="W5" s="109"/>
      <c r="X5" s="109"/>
      <c r="Y5" s="109"/>
      <c r="AF5" s="109"/>
      <c r="AG5" s="109"/>
      <c r="AH5" s="109"/>
    </row>
    <row r="6" spans="2:128" ht="15" thickBot="1">
      <c r="B6" s="25"/>
    </row>
    <row r="7" spans="2:128" ht="15" thickBot="1">
      <c r="B7" s="310"/>
      <c r="C7" s="301" t="s">
        <v>1753</v>
      </c>
      <c r="D7" s="296"/>
      <c r="E7" s="296"/>
      <c r="F7" s="296"/>
      <c r="G7" s="302"/>
      <c r="H7" s="295" t="s">
        <v>1754</v>
      </c>
      <c r="I7" s="296"/>
      <c r="J7" s="296"/>
      <c r="K7" s="296"/>
      <c r="L7" s="297"/>
      <c r="M7" s="301" t="s">
        <v>1755</v>
      </c>
      <c r="N7" s="296"/>
      <c r="O7" s="296"/>
      <c r="P7" s="296"/>
      <c r="Q7" s="296"/>
      <c r="R7" s="296"/>
      <c r="S7" s="296"/>
      <c r="T7" s="296"/>
      <c r="U7" s="302"/>
      <c r="V7" s="295" t="s">
        <v>1756</v>
      </c>
      <c r="W7" s="296"/>
      <c r="X7" s="296"/>
      <c r="Y7" s="296"/>
      <c r="Z7" s="296"/>
      <c r="AA7" s="296"/>
      <c r="AB7" s="297"/>
      <c r="AC7" s="301" t="s">
        <v>1757</v>
      </c>
      <c r="AD7" s="296"/>
      <c r="AE7" s="296"/>
      <c r="AF7" s="296"/>
      <c r="AG7" s="296"/>
      <c r="AH7" s="302"/>
      <c r="AI7" s="295" t="s">
        <v>1758</v>
      </c>
      <c r="AJ7" s="296"/>
      <c r="AK7" s="296"/>
      <c r="AL7" s="296"/>
      <c r="AM7" s="296"/>
      <c r="AN7" s="297"/>
      <c r="AO7" s="301" t="s">
        <v>1759</v>
      </c>
      <c r="AP7" s="296"/>
      <c r="AQ7" s="302"/>
      <c r="AR7" s="295" t="s">
        <v>1760</v>
      </c>
      <c r="AS7" s="296"/>
      <c r="AT7" s="296"/>
      <c r="AU7" s="296"/>
      <c r="AV7" s="296"/>
      <c r="AW7" s="296"/>
      <c r="AX7" s="296"/>
      <c r="AY7" s="296"/>
      <c r="AZ7" s="296"/>
      <c r="BA7" s="297"/>
      <c r="BB7" s="301" t="s">
        <v>1761</v>
      </c>
      <c r="BC7" s="296"/>
      <c r="BD7" s="296"/>
      <c r="BE7" s="296"/>
      <c r="BF7" s="302"/>
      <c r="BG7" s="295" t="s">
        <v>1762</v>
      </c>
      <c r="BH7" s="296"/>
      <c r="BI7" s="296"/>
      <c r="BJ7" s="296"/>
      <c r="BK7" s="296"/>
      <c r="BL7" s="296"/>
      <c r="BM7" s="297"/>
      <c r="BN7" s="301" t="s">
        <v>1763</v>
      </c>
      <c r="BO7" s="296"/>
      <c r="BP7" s="296"/>
      <c r="BQ7" s="296"/>
      <c r="BR7" s="296"/>
      <c r="BS7" s="296"/>
      <c r="BT7" s="302"/>
      <c r="BU7" s="295" t="s">
        <v>1764</v>
      </c>
      <c r="BV7" s="296"/>
      <c r="BW7" s="296"/>
      <c r="BX7" s="296"/>
      <c r="BY7" s="296"/>
      <c r="BZ7" s="296"/>
      <c r="CA7" s="296"/>
      <c r="CB7" s="297"/>
      <c r="CC7" s="298" t="s">
        <v>1765</v>
      </c>
      <c r="CD7" s="299"/>
      <c r="CE7" s="300"/>
      <c r="CF7" s="295" t="s">
        <v>1766</v>
      </c>
      <c r="CG7" s="296"/>
      <c r="CH7" s="296"/>
      <c r="CI7" s="296"/>
      <c r="CJ7" s="296"/>
      <c r="CK7" s="296"/>
      <c r="CL7" s="297"/>
      <c r="CM7" s="301" t="s">
        <v>1767</v>
      </c>
      <c r="CN7" s="296"/>
      <c r="CO7" s="296"/>
      <c r="CP7" s="296"/>
      <c r="CQ7" s="296"/>
      <c r="CR7" s="296"/>
      <c r="CS7" s="296"/>
      <c r="CT7" s="296"/>
      <c r="CU7" s="302"/>
      <c r="CV7" s="303" t="s">
        <v>1768</v>
      </c>
      <c r="CW7" s="304"/>
      <c r="CX7" s="304"/>
      <c r="CY7" s="304"/>
      <c r="CZ7" s="304"/>
      <c r="DA7" s="304"/>
      <c r="DB7" s="304"/>
      <c r="DC7" s="304"/>
      <c r="DD7" s="304"/>
      <c r="DE7" s="305"/>
      <c r="DF7" s="298" t="s">
        <v>1769</v>
      </c>
      <c r="DG7" s="299"/>
      <c r="DH7" s="299"/>
      <c r="DI7" s="299"/>
      <c r="DJ7" s="299"/>
      <c r="DK7" s="299"/>
      <c r="DL7" s="299"/>
      <c r="DM7" s="299"/>
      <c r="DN7" s="299"/>
      <c r="DO7" s="299"/>
      <c r="DP7" s="299"/>
      <c r="DQ7" s="299"/>
      <c r="DR7" s="299"/>
      <c r="DS7" s="299"/>
      <c r="DT7" s="299"/>
      <c r="DU7" s="299"/>
      <c r="DV7" s="299"/>
      <c r="DW7" s="299"/>
      <c r="DX7" s="312"/>
    </row>
    <row r="8" spans="2:128" ht="45" customHeight="1">
      <c r="B8" s="311"/>
      <c r="C8" s="316" t="s">
        <v>1780</v>
      </c>
      <c r="D8" s="307"/>
      <c r="E8" s="307"/>
      <c r="F8" s="307"/>
      <c r="G8" s="317"/>
      <c r="H8" s="306" t="s">
        <v>1781</v>
      </c>
      <c r="I8" s="307"/>
      <c r="J8" s="307"/>
      <c r="K8" s="307"/>
      <c r="L8" s="308"/>
      <c r="M8" s="316" t="s">
        <v>1782</v>
      </c>
      <c r="N8" s="307"/>
      <c r="O8" s="307"/>
      <c r="P8" s="307"/>
      <c r="Q8" s="307"/>
      <c r="R8" s="307"/>
      <c r="S8" s="307"/>
      <c r="T8" s="307"/>
      <c r="U8" s="317"/>
      <c r="V8" s="306" t="s">
        <v>1783</v>
      </c>
      <c r="W8" s="307"/>
      <c r="X8" s="307"/>
      <c r="Y8" s="307"/>
      <c r="Z8" s="307"/>
      <c r="AA8" s="307"/>
      <c r="AB8" s="308"/>
      <c r="AC8" s="316" t="s">
        <v>1784</v>
      </c>
      <c r="AD8" s="307"/>
      <c r="AE8" s="307"/>
      <c r="AF8" s="307"/>
      <c r="AG8" s="307"/>
      <c r="AH8" s="317"/>
      <c r="AI8" s="306" t="s">
        <v>1785</v>
      </c>
      <c r="AJ8" s="307"/>
      <c r="AK8" s="307"/>
      <c r="AL8" s="307"/>
      <c r="AM8" s="307"/>
      <c r="AN8" s="308"/>
      <c r="AO8" s="316" t="s">
        <v>1786</v>
      </c>
      <c r="AP8" s="307"/>
      <c r="AQ8" s="317"/>
      <c r="AR8" s="306" t="s">
        <v>1771</v>
      </c>
      <c r="AS8" s="307"/>
      <c r="AT8" s="307"/>
      <c r="AU8" s="307"/>
      <c r="AV8" s="307"/>
      <c r="AW8" s="307"/>
      <c r="AX8" s="307"/>
      <c r="AY8" s="307"/>
      <c r="AZ8" s="307"/>
      <c r="BA8" s="308"/>
      <c r="BB8" s="316" t="s">
        <v>1772</v>
      </c>
      <c r="BC8" s="307"/>
      <c r="BD8" s="307"/>
      <c r="BE8" s="307"/>
      <c r="BF8" s="317"/>
      <c r="BG8" s="306" t="s">
        <v>1773</v>
      </c>
      <c r="BH8" s="307"/>
      <c r="BI8" s="307"/>
      <c r="BJ8" s="307"/>
      <c r="BK8" s="307"/>
      <c r="BL8" s="307"/>
      <c r="BM8" s="308"/>
      <c r="BN8" s="316" t="s">
        <v>1774</v>
      </c>
      <c r="BO8" s="307"/>
      <c r="BP8" s="307"/>
      <c r="BQ8" s="307"/>
      <c r="BR8" s="307"/>
      <c r="BS8" s="307"/>
      <c r="BT8" s="317"/>
      <c r="BU8" s="306" t="s">
        <v>1775</v>
      </c>
      <c r="BV8" s="307"/>
      <c r="BW8" s="307"/>
      <c r="BX8" s="307"/>
      <c r="BY8" s="307"/>
      <c r="BZ8" s="307"/>
      <c r="CA8" s="307"/>
      <c r="CB8" s="308"/>
      <c r="CC8" s="313" t="s">
        <v>1776</v>
      </c>
      <c r="CD8" s="314"/>
      <c r="CE8" s="318"/>
      <c r="CF8" s="306" t="s">
        <v>1777</v>
      </c>
      <c r="CG8" s="307"/>
      <c r="CH8" s="307"/>
      <c r="CI8" s="307"/>
      <c r="CJ8" s="307"/>
      <c r="CK8" s="307"/>
      <c r="CL8" s="308"/>
      <c r="CM8" s="316" t="s">
        <v>1778</v>
      </c>
      <c r="CN8" s="307"/>
      <c r="CO8" s="307"/>
      <c r="CP8" s="307"/>
      <c r="CQ8" s="307"/>
      <c r="CR8" s="307"/>
      <c r="CS8" s="307"/>
      <c r="CT8" s="307"/>
      <c r="CU8" s="317"/>
      <c r="CV8" s="295" t="s">
        <v>1779</v>
      </c>
      <c r="CW8" s="296"/>
      <c r="CX8" s="296"/>
      <c r="CY8" s="296"/>
      <c r="CZ8" s="296"/>
      <c r="DA8" s="296"/>
      <c r="DB8" s="296"/>
      <c r="DC8" s="296"/>
      <c r="DD8" s="296"/>
      <c r="DE8" s="297"/>
      <c r="DF8" s="313" t="s">
        <v>1770</v>
      </c>
      <c r="DG8" s="314"/>
      <c r="DH8" s="314"/>
      <c r="DI8" s="314"/>
      <c r="DJ8" s="314"/>
      <c r="DK8" s="314"/>
      <c r="DL8" s="314"/>
      <c r="DM8" s="314"/>
      <c r="DN8" s="314"/>
      <c r="DO8" s="314"/>
      <c r="DP8" s="314"/>
      <c r="DQ8" s="314"/>
      <c r="DR8" s="314"/>
      <c r="DS8" s="314"/>
      <c r="DT8" s="314"/>
      <c r="DU8" s="314"/>
      <c r="DV8" s="314"/>
      <c r="DW8" s="314"/>
      <c r="DX8" s="315"/>
    </row>
    <row r="9" spans="2:128" ht="29.7" customHeight="1">
      <c r="B9" s="272" t="s">
        <v>1787</v>
      </c>
      <c r="C9" s="264" t="s">
        <v>83</v>
      </c>
      <c r="D9" s="242" t="s">
        <v>85</v>
      </c>
      <c r="E9" s="242" t="s">
        <v>87</v>
      </c>
      <c r="F9" s="242" t="s">
        <v>89</v>
      </c>
      <c r="G9" s="256" t="s">
        <v>91</v>
      </c>
      <c r="H9" s="274" t="s">
        <v>97</v>
      </c>
      <c r="I9" s="242" t="s">
        <v>99</v>
      </c>
      <c r="J9" s="242" t="s">
        <v>101</v>
      </c>
      <c r="K9" s="242" t="s">
        <v>103</v>
      </c>
      <c r="L9" s="275" t="s">
        <v>105</v>
      </c>
      <c r="M9" s="264" t="s">
        <v>113</v>
      </c>
      <c r="N9" s="242" t="s">
        <v>115</v>
      </c>
      <c r="O9" s="242" t="s">
        <v>116</v>
      </c>
      <c r="P9" s="242" t="s">
        <v>118</v>
      </c>
      <c r="Q9" s="242" t="s">
        <v>120</v>
      </c>
      <c r="R9" s="242" t="s">
        <v>122</v>
      </c>
      <c r="S9" s="242" t="s">
        <v>124</v>
      </c>
      <c r="T9" s="242" t="s">
        <v>126</v>
      </c>
      <c r="U9" s="256" t="s">
        <v>128</v>
      </c>
      <c r="V9" s="274" t="s">
        <v>138</v>
      </c>
      <c r="W9" s="242" t="s">
        <v>140</v>
      </c>
      <c r="X9" s="242" t="s">
        <v>142</v>
      </c>
      <c r="Y9" s="242" t="s">
        <v>144</v>
      </c>
      <c r="Z9" s="242" t="s">
        <v>146</v>
      </c>
      <c r="AA9" s="242" t="s">
        <v>148</v>
      </c>
      <c r="AB9" s="275" t="s">
        <v>150</v>
      </c>
      <c r="AC9" s="264" t="s">
        <v>158</v>
      </c>
      <c r="AD9" s="242" t="s">
        <v>160</v>
      </c>
      <c r="AE9" s="242" t="s">
        <v>162</v>
      </c>
      <c r="AF9" s="242" t="s">
        <v>164</v>
      </c>
      <c r="AG9" s="242" t="s">
        <v>166</v>
      </c>
      <c r="AH9" s="256" t="s">
        <v>168</v>
      </c>
      <c r="AI9" s="274" t="s">
        <v>176</v>
      </c>
      <c r="AJ9" s="242" t="s">
        <v>178</v>
      </c>
      <c r="AK9" s="242" t="s">
        <v>180</v>
      </c>
      <c r="AL9" s="242" t="s">
        <v>182</v>
      </c>
      <c r="AM9" s="242" t="s">
        <v>184</v>
      </c>
      <c r="AN9" s="275" t="s">
        <v>186</v>
      </c>
      <c r="AO9" s="264" t="s">
        <v>192</v>
      </c>
      <c r="AP9" s="242" t="s">
        <v>194</v>
      </c>
      <c r="AQ9" s="256" t="s">
        <v>196</v>
      </c>
      <c r="AR9" s="274" t="s">
        <v>202</v>
      </c>
      <c r="AS9" s="242" t="s">
        <v>204</v>
      </c>
      <c r="AT9" s="242" t="s">
        <v>206</v>
      </c>
      <c r="AU9" s="242" t="s">
        <v>208</v>
      </c>
      <c r="AV9" s="242" t="s">
        <v>210</v>
      </c>
      <c r="AW9" s="242" t="s">
        <v>212</v>
      </c>
      <c r="AX9" s="242" t="s">
        <v>214</v>
      </c>
      <c r="AY9" s="242" t="s">
        <v>216</v>
      </c>
      <c r="AZ9" s="242" t="s">
        <v>218</v>
      </c>
      <c r="BA9" s="275" t="s">
        <v>220</v>
      </c>
      <c r="BB9" s="264" t="s">
        <v>226</v>
      </c>
      <c r="BC9" s="242" t="s">
        <v>228</v>
      </c>
      <c r="BD9" s="242" t="s">
        <v>230</v>
      </c>
      <c r="BE9" s="242" t="s">
        <v>232</v>
      </c>
      <c r="BF9" s="256" t="s">
        <v>234</v>
      </c>
      <c r="BG9" s="274" t="s">
        <v>242</v>
      </c>
      <c r="BH9" s="242" t="s">
        <v>244</v>
      </c>
      <c r="BI9" s="242" t="s">
        <v>246</v>
      </c>
      <c r="BJ9" s="242" t="s">
        <v>248</v>
      </c>
      <c r="BK9" s="242" t="s">
        <v>250</v>
      </c>
      <c r="BL9" s="242" t="s">
        <v>252</v>
      </c>
      <c r="BM9" s="275" t="s">
        <v>254</v>
      </c>
      <c r="BN9" s="264" t="s">
        <v>262</v>
      </c>
      <c r="BO9" s="242" t="s">
        <v>264</v>
      </c>
      <c r="BP9" s="242" t="s">
        <v>266</v>
      </c>
      <c r="BQ9" s="242" t="s">
        <v>268</v>
      </c>
      <c r="BR9" s="242" t="s">
        <v>270</v>
      </c>
      <c r="BS9" s="242" t="s">
        <v>272</v>
      </c>
      <c r="BT9" s="256" t="s">
        <v>274</v>
      </c>
      <c r="BU9" s="274" t="s">
        <v>282</v>
      </c>
      <c r="BV9" s="242" t="s">
        <v>284</v>
      </c>
      <c r="BW9" s="242" t="s">
        <v>286</v>
      </c>
      <c r="BX9" s="242" t="s">
        <v>288</v>
      </c>
      <c r="BY9" s="242" t="s">
        <v>290</v>
      </c>
      <c r="BZ9" s="242" t="s">
        <v>292</v>
      </c>
      <c r="CA9" s="242" t="s">
        <v>294</v>
      </c>
      <c r="CB9" s="275" t="s">
        <v>296</v>
      </c>
      <c r="CC9" s="269" t="s">
        <v>304</v>
      </c>
      <c r="CD9" s="243" t="s">
        <v>306</v>
      </c>
      <c r="CE9" s="261" t="s">
        <v>308</v>
      </c>
      <c r="CF9" s="274" t="s">
        <v>314</v>
      </c>
      <c r="CG9" s="242" t="s">
        <v>316</v>
      </c>
      <c r="CH9" s="242" t="s">
        <v>318</v>
      </c>
      <c r="CI9" s="242" t="s">
        <v>320</v>
      </c>
      <c r="CJ9" s="242" t="s">
        <v>322</v>
      </c>
      <c r="CK9" s="242" t="s">
        <v>324</v>
      </c>
      <c r="CL9" s="275" t="s">
        <v>326</v>
      </c>
      <c r="CM9" s="264" t="s">
        <v>334</v>
      </c>
      <c r="CN9" s="242" t="s">
        <v>336</v>
      </c>
      <c r="CO9" s="242" t="s">
        <v>338</v>
      </c>
      <c r="CP9" s="242" t="s">
        <v>340</v>
      </c>
      <c r="CQ9" s="242" t="s">
        <v>342</v>
      </c>
      <c r="CR9" s="242" t="s">
        <v>344</v>
      </c>
      <c r="CS9" s="242" t="s">
        <v>346</v>
      </c>
      <c r="CT9" s="242" t="s">
        <v>348</v>
      </c>
      <c r="CU9" s="256" t="s">
        <v>350</v>
      </c>
      <c r="CV9" s="274" t="s">
        <v>358</v>
      </c>
      <c r="CW9" s="242" t="s">
        <v>360</v>
      </c>
      <c r="CX9" s="242" t="s">
        <v>362</v>
      </c>
      <c r="CY9" s="242" t="s">
        <v>364</v>
      </c>
      <c r="CZ9" s="242" t="s">
        <v>366</v>
      </c>
      <c r="DA9" s="242" t="s">
        <v>368</v>
      </c>
      <c r="DB9" s="242" t="s">
        <v>370</v>
      </c>
      <c r="DC9" s="242" t="s">
        <v>372</v>
      </c>
      <c r="DD9" s="242" t="s">
        <v>374</v>
      </c>
      <c r="DE9" s="275" t="s">
        <v>358</v>
      </c>
      <c r="DF9" s="269" t="s">
        <v>382</v>
      </c>
      <c r="DG9" s="243" t="s">
        <v>384</v>
      </c>
      <c r="DH9" s="243" t="s">
        <v>386</v>
      </c>
      <c r="DI9" s="243" t="s">
        <v>388</v>
      </c>
      <c r="DJ9" s="243" t="s">
        <v>390</v>
      </c>
      <c r="DK9" s="243" t="s">
        <v>392</v>
      </c>
      <c r="DL9" s="243" t="s">
        <v>394</v>
      </c>
      <c r="DM9" s="243" t="s">
        <v>396</v>
      </c>
      <c r="DN9" s="243" t="s">
        <v>398</v>
      </c>
      <c r="DO9" s="243" t="s">
        <v>382</v>
      </c>
      <c r="DP9" s="243" t="s">
        <v>402</v>
      </c>
      <c r="DQ9" s="243" t="s">
        <v>404</v>
      </c>
      <c r="DR9" s="243" t="s">
        <v>406</v>
      </c>
      <c r="DS9" s="243" t="s">
        <v>408</v>
      </c>
      <c r="DT9" s="243" t="s">
        <v>410</v>
      </c>
      <c r="DU9" s="243" t="s">
        <v>412</v>
      </c>
      <c r="DV9" s="243" t="s">
        <v>414</v>
      </c>
      <c r="DW9" s="243" t="s">
        <v>416</v>
      </c>
      <c r="DX9" s="248" t="s">
        <v>418</v>
      </c>
    </row>
    <row r="10" spans="2:128">
      <c r="B10" s="273" t="s">
        <v>56</v>
      </c>
      <c r="C10" s="265"/>
      <c r="D10" s="244"/>
      <c r="E10" s="244"/>
      <c r="F10" s="244"/>
      <c r="G10" s="257"/>
      <c r="H10" s="249"/>
      <c r="I10" s="244"/>
      <c r="J10" s="244"/>
      <c r="K10" s="244"/>
      <c r="L10" s="250"/>
      <c r="M10" s="265"/>
      <c r="N10" s="244"/>
      <c r="O10" s="244"/>
      <c r="P10" s="244"/>
      <c r="Q10" s="244"/>
      <c r="R10" s="244"/>
      <c r="S10" s="244"/>
      <c r="T10" s="244"/>
      <c r="U10" s="257"/>
      <c r="V10" s="249"/>
      <c r="W10" s="244"/>
      <c r="X10" s="244"/>
      <c r="Y10" s="244"/>
      <c r="Z10" s="244"/>
      <c r="AA10" s="244"/>
      <c r="AB10" s="250"/>
      <c r="AC10" s="265"/>
      <c r="AD10" s="244"/>
      <c r="AE10" s="244"/>
      <c r="AF10" s="244"/>
      <c r="AG10" s="244"/>
      <c r="AH10" s="257"/>
      <c r="AI10" s="249"/>
      <c r="AJ10" s="244"/>
      <c r="AK10" s="244"/>
      <c r="AL10" s="244"/>
      <c r="AM10" s="244"/>
      <c r="AN10" s="250"/>
      <c r="AO10" s="265"/>
      <c r="AP10" s="244"/>
      <c r="AQ10" s="257"/>
      <c r="AR10" s="249"/>
      <c r="AS10" s="244"/>
      <c r="AT10" s="244"/>
      <c r="AU10" s="244"/>
      <c r="AV10" s="244"/>
      <c r="AW10" s="244"/>
      <c r="AX10" s="244"/>
      <c r="AY10" s="244"/>
      <c r="AZ10" s="244"/>
      <c r="BA10" s="250"/>
      <c r="BB10" s="265"/>
      <c r="BC10" s="244"/>
      <c r="BD10" s="244"/>
      <c r="BE10" s="244"/>
      <c r="BF10" s="257"/>
      <c r="BG10" s="249"/>
      <c r="BH10" s="244"/>
      <c r="BI10" s="244"/>
      <c r="BJ10" s="244"/>
      <c r="BK10" s="244"/>
      <c r="BL10" s="244"/>
      <c r="BM10" s="250"/>
      <c r="BN10" s="265"/>
      <c r="BO10" s="244"/>
      <c r="BP10" s="244"/>
      <c r="BQ10" s="244"/>
      <c r="BR10" s="244"/>
      <c r="BS10" s="244"/>
      <c r="BT10" s="257"/>
      <c r="BU10" s="249"/>
      <c r="BV10" s="244"/>
      <c r="BW10" s="244"/>
      <c r="BX10" s="244"/>
      <c r="BY10" s="244"/>
      <c r="BZ10" s="244"/>
      <c r="CA10" s="244"/>
      <c r="CB10" s="250"/>
      <c r="CC10" s="265"/>
      <c r="CD10" s="244"/>
      <c r="CE10" s="257"/>
      <c r="CF10" s="249"/>
      <c r="CG10" s="244"/>
      <c r="CH10" s="244"/>
      <c r="CI10" s="244"/>
      <c r="CJ10" s="244"/>
      <c r="CK10" s="244"/>
      <c r="CL10" s="250"/>
      <c r="CM10" s="265"/>
      <c r="CN10" s="244"/>
      <c r="CO10" s="244"/>
      <c r="CP10" s="244"/>
      <c r="CQ10" s="244"/>
      <c r="CR10" s="244"/>
      <c r="CS10" s="244"/>
      <c r="CT10" s="244"/>
      <c r="CU10" s="257"/>
      <c r="CV10" s="249"/>
      <c r="CW10" s="244"/>
      <c r="CX10" s="244"/>
      <c r="CY10" s="244"/>
      <c r="CZ10" s="244"/>
      <c r="DA10" s="244"/>
      <c r="DB10" s="244"/>
      <c r="DC10" s="244"/>
      <c r="DD10" s="244"/>
      <c r="DE10" s="250"/>
      <c r="DF10" s="265"/>
      <c r="DG10" s="244"/>
      <c r="DH10" s="244"/>
      <c r="DI10" s="244"/>
      <c r="DJ10" s="244"/>
      <c r="DK10" s="244"/>
      <c r="DL10" s="244"/>
      <c r="DM10" s="244"/>
      <c r="DN10" s="244"/>
      <c r="DO10" s="244"/>
      <c r="DP10" s="244"/>
      <c r="DQ10" s="244"/>
      <c r="DR10" s="244"/>
      <c r="DS10" s="244"/>
      <c r="DT10" s="244"/>
      <c r="DU10" s="244"/>
      <c r="DV10" s="244"/>
      <c r="DW10" s="244"/>
      <c r="DX10" s="250"/>
    </row>
    <row r="11" spans="2:128">
      <c r="B11" s="281" t="s">
        <v>1788</v>
      </c>
      <c r="C11" s="266">
        <f t="shared" ref="C11:L12" si="0">IF(AND(COUNTIFS(General_rating, 1, General_subsector, $B11, General_ID, C$9)&gt;0,COUNTIFS(General_rating, -1, General_subsector, $B11, General_ID, C$9)&gt;0),0,(IF(COUNTIFS(General_rating, 1, General_subsector, $B11, General_ID, C$9)&gt;0, 1,(IF(COUNTIFS(General_rating, -1, General_subsector, $B11, General_ID, C$9)&gt;0,-1, "")))))</f>
        <v>1</v>
      </c>
      <c r="D11" s="245">
        <f t="shared" si="0"/>
        <v>1</v>
      </c>
      <c r="E11" s="245" t="str">
        <f t="shared" si="0"/>
        <v/>
      </c>
      <c r="F11" s="245">
        <f t="shared" si="0"/>
        <v>1</v>
      </c>
      <c r="G11" s="258">
        <f t="shared" si="0"/>
        <v>1</v>
      </c>
      <c r="H11" s="276">
        <f t="shared" si="0"/>
        <v>1</v>
      </c>
      <c r="I11" s="245">
        <f t="shared" si="0"/>
        <v>1</v>
      </c>
      <c r="J11" s="245">
        <f t="shared" si="0"/>
        <v>1</v>
      </c>
      <c r="K11" s="245">
        <f t="shared" si="0"/>
        <v>1</v>
      </c>
      <c r="L11" s="277">
        <f t="shared" si="0"/>
        <v>1</v>
      </c>
      <c r="M11" s="266" t="str">
        <f t="shared" ref="M11:V12" si="1">IF(AND(COUNTIFS(General_rating, 1, General_subsector, $B11, General_ID, M$9)&gt;0,COUNTIFS(General_rating, -1, General_subsector, $B11, General_ID, M$9)&gt;0),0,(IF(COUNTIFS(General_rating, 1, General_subsector, $B11, General_ID, M$9)&gt;0, 1,(IF(COUNTIFS(General_rating, -1, General_subsector, $B11, General_ID, M$9)&gt;0,-1, "")))))</f>
        <v/>
      </c>
      <c r="N11" s="245" t="str">
        <f t="shared" si="1"/>
        <v/>
      </c>
      <c r="O11" s="245">
        <f t="shared" si="1"/>
        <v>1</v>
      </c>
      <c r="P11" s="245">
        <f t="shared" si="1"/>
        <v>1</v>
      </c>
      <c r="Q11" s="245" t="str">
        <f t="shared" si="1"/>
        <v/>
      </c>
      <c r="R11" s="245" t="str">
        <f t="shared" si="1"/>
        <v/>
      </c>
      <c r="S11" s="245" t="str">
        <f t="shared" si="1"/>
        <v/>
      </c>
      <c r="T11" s="245" t="str">
        <f t="shared" si="1"/>
        <v/>
      </c>
      <c r="U11" s="258">
        <f t="shared" si="1"/>
        <v>1</v>
      </c>
      <c r="V11" s="276" t="str">
        <f t="shared" si="1"/>
        <v/>
      </c>
      <c r="W11" s="245" t="str">
        <f t="shared" ref="W11:AF12" si="2">IF(AND(COUNTIFS(General_rating, 1, General_subsector, $B11, General_ID, W$9)&gt;0,COUNTIFS(General_rating, -1, General_subsector, $B11, General_ID, W$9)&gt;0),0,(IF(COUNTIFS(General_rating, 1, General_subsector, $B11, General_ID, W$9)&gt;0, 1,(IF(COUNTIFS(General_rating, -1, General_subsector, $B11, General_ID, W$9)&gt;0,-1, "")))))</f>
        <v/>
      </c>
      <c r="X11" s="245">
        <f t="shared" si="2"/>
        <v>1</v>
      </c>
      <c r="Y11" s="245" t="str">
        <f t="shared" si="2"/>
        <v/>
      </c>
      <c r="Z11" s="245">
        <f t="shared" si="2"/>
        <v>1</v>
      </c>
      <c r="AA11" s="245" t="str">
        <f t="shared" si="2"/>
        <v/>
      </c>
      <c r="AB11" s="277">
        <f t="shared" si="2"/>
        <v>1</v>
      </c>
      <c r="AC11" s="266">
        <f t="shared" si="2"/>
        <v>1</v>
      </c>
      <c r="AD11" s="245" t="str">
        <f t="shared" si="2"/>
        <v/>
      </c>
      <c r="AE11" s="245" t="str">
        <f t="shared" si="2"/>
        <v/>
      </c>
      <c r="AF11" s="245" t="str">
        <f t="shared" si="2"/>
        <v/>
      </c>
      <c r="AG11" s="245" t="str">
        <f t="shared" ref="AG11:AQ12" si="3">IF(AND(COUNTIFS(General_rating, 1, General_subsector, $B11, General_ID, AG$9)&gt;0,COUNTIFS(General_rating, -1, General_subsector, $B11, General_ID, AG$9)&gt;0),0,(IF(COUNTIFS(General_rating, 1, General_subsector, $B11, General_ID, AG$9)&gt;0, 1,(IF(COUNTIFS(General_rating, -1, General_subsector, $B11, General_ID, AG$9)&gt;0,-1, "")))))</f>
        <v/>
      </c>
      <c r="AH11" s="258" t="str">
        <f t="shared" si="3"/>
        <v/>
      </c>
      <c r="AI11" s="276" t="str">
        <f t="shared" si="3"/>
        <v/>
      </c>
      <c r="AJ11" s="245">
        <f t="shared" si="3"/>
        <v>1</v>
      </c>
      <c r="AK11" s="245">
        <f t="shared" si="3"/>
        <v>1</v>
      </c>
      <c r="AL11" s="245">
        <f t="shared" si="3"/>
        <v>1</v>
      </c>
      <c r="AM11" s="245">
        <f t="shared" si="3"/>
        <v>1</v>
      </c>
      <c r="AN11" s="277">
        <f t="shared" si="3"/>
        <v>1</v>
      </c>
      <c r="AO11" s="266">
        <f t="shared" si="3"/>
        <v>0</v>
      </c>
      <c r="AP11" s="245" t="str">
        <f t="shared" si="3"/>
        <v/>
      </c>
      <c r="AQ11" s="258">
        <f t="shared" si="3"/>
        <v>1</v>
      </c>
      <c r="AR11" s="276">
        <f t="shared" ref="AR11:BA12" si="4">IF(AND(COUNTIFS(General_rating, 1, General_subsector, $B11, General_ID, AR$9)&gt;0,COUNTIFS(General_rating, -1, General_subsector, $B11, General_ID, AR$9)&gt;0),0,(IF(COUNTIFS(General_rating, 1, General_subsector, $B11, General_ID, AR$9)&gt;0, 1,(IF(COUNTIFS(General_rating, -1, General_subsector, $B11, General_ID, AR$9)&gt;0,-1, "")))))</f>
        <v>1</v>
      </c>
      <c r="AS11" s="245">
        <f t="shared" si="4"/>
        <v>1</v>
      </c>
      <c r="AT11" s="245" t="str">
        <f t="shared" si="4"/>
        <v/>
      </c>
      <c r="AU11" s="245">
        <f t="shared" si="4"/>
        <v>1</v>
      </c>
      <c r="AV11" s="245" t="str">
        <f t="shared" si="4"/>
        <v/>
      </c>
      <c r="AW11" s="245" t="str">
        <f t="shared" si="4"/>
        <v/>
      </c>
      <c r="AX11" s="245" t="str">
        <f t="shared" si="4"/>
        <v/>
      </c>
      <c r="AY11" s="245">
        <f t="shared" si="4"/>
        <v>1</v>
      </c>
      <c r="AZ11" s="245">
        <f t="shared" si="4"/>
        <v>1</v>
      </c>
      <c r="BA11" s="277">
        <f t="shared" si="4"/>
        <v>1</v>
      </c>
      <c r="BB11" s="266" t="str">
        <f t="shared" ref="BB11:BK12" si="5">IF(AND(COUNTIFS(General_rating, 1, General_subsector, $B11, General_ID, BB$9)&gt;0,COUNTIFS(General_rating, -1, General_subsector, $B11, General_ID, BB$9)&gt;0),0,(IF(COUNTIFS(General_rating, 1, General_subsector, $B11, General_ID, BB$9)&gt;0, 1,(IF(COUNTIFS(General_rating, -1, General_subsector, $B11, General_ID, BB$9)&gt;0,-1, "")))))</f>
        <v/>
      </c>
      <c r="BC11" s="245">
        <f t="shared" si="5"/>
        <v>1</v>
      </c>
      <c r="BD11" s="245">
        <f t="shared" si="5"/>
        <v>1</v>
      </c>
      <c r="BE11" s="245" t="str">
        <f t="shared" si="5"/>
        <v/>
      </c>
      <c r="BF11" s="258" t="str">
        <f t="shared" si="5"/>
        <v/>
      </c>
      <c r="BG11" s="276">
        <f t="shared" si="5"/>
        <v>1</v>
      </c>
      <c r="BH11" s="245">
        <f t="shared" si="5"/>
        <v>1</v>
      </c>
      <c r="BI11" s="245">
        <f t="shared" si="5"/>
        <v>1</v>
      </c>
      <c r="BJ11" s="245" t="str">
        <f t="shared" si="5"/>
        <v/>
      </c>
      <c r="BK11" s="245" t="str">
        <f t="shared" si="5"/>
        <v/>
      </c>
      <c r="BL11" s="245" t="str">
        <f t="shared" ref="BL11:BU12" si="6">IF(AND(COUNTIFS(General_rating, 1, General_subsector, $B11, General_ID, BL$9)&gt;0,COUNTIFS(General_rating, -1, General_subsector, $B11, General_ID, BL$9)&gt;0),0,(IF(COUNTIFS(General_rating, 1, General_subsector, $B11, General_ID, BL$9)&gt;0, 1,(IF(COUNTIFS(General_rating, -1, General_subsector, $B11, General_ID, BL$9)&gt;0,-1, "")))))</f>
        <v/>
      </c>
      <c r="BM11" s="277" t="str">
        <f t="shared" si="6"/>
        <v/>
      </c>
      <c r="BN11" s="266" t="str">
        <f t="shared" si="6"/>
        <v/>
      </c>
      <c r="BO11" s="245" t="str">
        <f t="shared" si="6"/>
        <v/>
      </c>
      <c r="BP11" s="245">
        <f t="shared" si="6"/>
        <v>1</v>
      </c>
      <c r="BQ11" s="245" t="str">
        <f t="shared" si="6"/>
        <v/>
      </c>
      <c r="BR11" s="245" t="str">
        <f t="shared" si="6"/>
        <v/>
      </c>
      <c r="BS11" s="245" t="str">
        <f t="shared" si="6"/>
        <v/>
      </c>
      <c r="BT11" s="258" t="str">
        <f t="shared" si="6"/>
        <v/>
      </c>
      <c r="BU11" s="276" t="str">
        <f t="shared" si="6"/>
        <v/>
      </c>
      <c r="BV11" s="245">
        <f t="shared" ref="BV11:CE12" si="7">IF(AND(COUNTIFS(General_rating, 1, General_subsector, $B11, General_ID, BV$9)&gt;0,COUNTIFS(General_rating, -1, General_subsector, $B11, General_ID, BV$9)&gt;0),0,(IF(COUNTIFS(General_rating, 1, General_subsector, $B11, General_ID, BV$9)&gt;0, 1,(IF(COUNTIFS(General_rating, -1, General_subsector, $B11, General_ID, BV$9)&gt;0,-1, "")))))</f>
        <v>1</v>
      </c>
      <c r="BW11" s="245">
        <f t="shared" si="7"/>
        <v>1</v>
      </c>
      <c r="BX11" s="245" t="str">
        <f t="shared" si="7"/>
        <v/>
      </c>
      <c r="BY11" s="245">
        <f t="shared" si="7"/>
        <v>1</v>
      </c>
      <c r="BZ11" s="245" t="str">
        <f t="shared" si="7"/>
        <v/>
      </c>
      <c r="CA11" s="245" t="str">
        <f t="shared" si="7"/>
        <v/>
      </c>
      <c r="CB11" s="277">
        <f t="shared" si="7"/>
        <v>1</v>
      </c>
      <c r="CC11" s="270" t="str">
        <f t="shared" si="7"/>
        <v/>
      </c>
      <c r="CD11" s="246" t="str">
        <f t="shared" si="7"/>
        <v/>
      </c>
      <c r="CE11" s="262" t="str">
        <f t="shared" si="7"/>
        <v/>
      </c>
      <c r="CF11" s="276" t="str">
        <f t="shared" ref="CF11:CO12" si="8">IF(AND(COUNTIFS(General_rating, 1, General_subsector, $B11, General_ID, CF$9)&gt;0,COUNTIFS(General_rating, -1, General_subsector, $B11, General_ID, CF$9)&gt;0),0,(IF(COUNTIFS(General_rating, 1, General_subsector, $B11, General_ID, CF$9)&gt;0, 1,(IF(COUNTIFS(General_rating, -1, General_subsector, $B11, General_ID, CF$9)&gt;0,-1, "")))))</f>
        <v/>
      </c>
      <c r="CG11" s="245" t="str">
        <f t="shared" si="8"/>
        <v/>
      </c>
      <c r="CH11" s="245" t="str">
        <f t="shared" si="8"/>
        <v/>
      </c>
      <c r="CI11" s="245">
        <f t="shared" si="8"/>
        <v>1</v>
      </c>
      <c r="CJ11" s="245" t="str">
        <f t="shared" si="8"/>
        <v/>
      </c>
      <c r="CK11" s="245">
        <f t="shared" si="8"/>
        <v>1</v>
      </c>
      <c r="CL11" s="277" t="str">
        <f t="shared" si="8"/>
        <v/>
      </c>
      <c r="CM11" s="266" t="str">
        <f t="shared" si="8"/>
        <v/>
      </c>
      <c r="CN11" s="245">
        <f t="shared" si="8"/>
        <v>1</v>
      </c>
      <c r="CO11" s="245" t="str">
        <f t="shared" si="8"/>
        <v/>
      </c>
      <c r="CP11" s="245" t="str">
        <f t="shared" ref="CP11:CY12" si="9">IF(AND(COUNTIFS(General_rating, 1, General_subsector, $B11, General_ID, CP$9)&gt;0,COUNTIFS(General_rating, -1, General_subsector, $B11, General_ID, CP$9)&gt;0),0,(IF(COUNTIFS(General_rating, 1, General_subsector, $B11, General_ID, CP$9)&gt;0, 1,(IF(COUNTIFS(General_rating, -1, General_subsector, $B11, General_ID, CP$9)&gt;0,-1, "")))))</f>
        <v/>
      </c>
      <c r="CQ11" s="245">
        <f t="shared" si="9"/>
        <v>1</v>
      </c>
      <c r="CR11" s="245" t="str">
        <f t="shared" si="9"/>
        <v/>
      </c>
      <c r="CS11" s="245">
        <f t="shared" si="9"/>
        <v>1</v>
      </c>
      <c r="CT11" s="245" t="str">
        <f t="shared" si="9"/>
        <v/>
      </c>
      <c r="CU11" s="258">
        <f t="shared" si="9"/>
        <v>1</v>
      </c>
      <c r="CV11" s="276" t="str">
        <f t="shared" si="9"/>
        <v/>
      </c>
      <c r="CW11" s="245" t="str">
        <f t="shared" si="9"/>
        <v/>
      </c>
      <c r="CX11" s="245">
        <f t="shared" si="9"/>
        <v>0</v>
      </c>
      <c r="CY11" s="245" t="str">
        <f t="shared" si="9"/>
        <v/>
      </c>
      <c r="CZ11" s="245" t="str">
        <f t="shared" ref="CZ11:DE12" si="10">IF(AND(COUNTIFS(General_rating, 1, General_subsector, $B11, General_ID, CZ$9)&gt;0,COUNTIFS(General_rating, -1, General_subsector, $B11, General_ID, CZ$9)&gt;0),0,(IF(COUNTIFS(General_rating, 1, General_subsector, $B11, General_ID, CZ$9)&gt;0, 1,(IF(COUNTIFS(General_rating, -1, General_subsector, $B11, General_ID, CZ$9)&gt;0,-1, "")))))</f>
        <v/>
      </c>
      <c r="DA11" s="245" t="str">
        <f t="shared" si="10"/>
        <v/>
      </c>
      <c r="DB11" s="245" t="str">
        <f t="shared" si="10"/>
        <v/>
      </c>
      <c r="DC11" s="245" t="str">
        <f t="shared" si="10"/>
        <v/>
      </c>
      <c r="DD11" s="245" t="str">
        <f t="shared" si="10"/>
        <v/>
      </c>
      <c r="DE11" s="277" t="str">
        <f t="shared" si="10"/>
        <v/>
      </c>
      <c r="DF11" s="270" t="str">
        <f t="shared" ref="DF11:DO12" si="11">IF(AND(COUNTIFS(General_rating, 1, General_subsector, $B11, General_ID, DF$9)&gt;0,COUNTIFS(General_rating, -1, General_subsector, $B11, General_ID, DF$9)&gt;0),0,(IF(COUNTIFS(General_rating, 1, General_subsector, $B11, General_ID, DF$9)&gt;0, 1,(IF(COUNTIFS(General_rating, -1, General_subsector, $B11, General_ID, DF$9)&gt;0,-1, "")))))</f>
        <v/>
      </c>
      <c r="DG11" s="246" t="str">
        <f t="shared" si="11"/>
        <v/>
      </c>
      <c r="DH11" s="246" t="str">
        <f t="shared" si="11"/>
        <v/>
      </c>
      <c r="DI11" s="246" t="str">
        <f t="shared" si="11"/>
        <v/>
      </c>
      <c r="DJ11" s="246" t="str">
        <f t="shared" si="11"/>
        <v/>
      </c>
      <c r="DK11" s="246" t="str">
        <f t="shared" si="11"/>
        <v/>
      </c>
      <c r="DL11" s="246" t="str">
        <f t="shared" si="11"/>
        <v/>
      </c>
      <c r="DM11" s="246" t="str">
        <f t="shared" si="11"/>
        <v/>
      </c>
      <c r="DN11" s="246" t="str">
        <f t="shared" si="11"/>
        <v/>
      </c>
      <c r="DO11" s="246" t="str">
        <f t="shared" si="11"/>
        <v/>
      </c>
      <c r="DP11" s="246" t="str">
        <f t="shared" ref="DP11:DX12" si="12">IF(AND(COUNTIFS(General_rating, 1, General_subsector, $B11, General_ID, DP$9)&gt;0,COUNTIFS(General_rating, -1, General_subsector, $B11, General_ID, DP$9)&gt;0),0,(IF(COUNTIFS(General_rating, 1, General_subsector, $B11, General_ID, DP$9)&gt;0, 1,(IF(COUNTIFS(General_rating, -1, General_subsector, $B11, General_ID, DP$9)&gt;0,-1, "")))))</f>
        <v/>
      </c>
      <c r="DQ11" s="246" t="str">
        <f t="shared" si="12"/>
        <v/>
      </c>
      <c r="DR11" s="246" t="str">
        <f t="shared" si="12"/>
        <v/>
      </c>
      <c r="DS11" s="246" t="str">
        <f t="shared" si="12"/>
        <v/>
      </c>
      <c r="DT11" s="246" t="str">
        <f t="shared" si="12"/>
        <v/>
      </c>
      <c r="DU11" s="246" t="str">
        <f t="shared" si="12"/>
        <v/>
      </c>
      <c r="DV11" s="246" t="str">
        <f t="shared" si="12"/>
        <v/>
      </c>
      <c r="DW11" s="246" t="str">
        <f t="shared" si="12"/>
        <v/>
      </c>
      <c r="DX11" s="251" t="str">
        <f t="shared" si="12"/>
        <v/>
      </c>
    </row>
    <row r="12" spans="2:128">
      <c r="B12" s="281" t="s">
        <v>1734</v>
      </c>
      <c r="C12" s="266">
        <f t="shared" si="0"/>
        <v>1</v>
      </c>
      <c r="D12" s="245">
        <f t="shared" si="0"/>
        <v>1</v>
      </c>
      <c r="E12" s="245" t="str">
        <f t="shared" si="0"/>
        <v/>
      </c>
      <c r="F12" s="245">
        <f t="shared" si="0"/>
        <v>0</v>
      </c>
      <c r="G12" s="258">
        <f t="shared" si="0"/>
        <v>0</v>
      </c>
      <c r="H12" s="276">
        <f t="shared" si="0"/>
        <v>1</v>
      </c>
      <c r="I12" s="245">
        <f t="shared" si="0"/>
        <v>1</v>
      </c>
      <c r="J12" s="245">
        <f t="shared" si="0"/>
        <v>1</v>
      </c>
      <c r="K12" s="245" t="str">
        <f t="shared" si="0"/>
        <v/>
      </c>
      <c r="L12" s="277" t="str">
        <f t="shared" si="0"/>
        <v/>
      </c>
      <c r="M12" s="266" t="str">
        <f t="shared" si="1"/>
        <v/>
      </c>
      <c r="N12" s="245" t="str">
        <f t="shared" si="1"/>
        <v/>
      </c>
      <c r="O12" s="245" t="str">
        <f t="shared" si="1"/>
        <v/>
      </c>
      <c r="P12" s="245" t="str">
        <f t="shared" si="1"/>
        <v/>
      </c>
      <c r="Q12" s="245" t="str">
        <f t="shared" si="1"/>
        <v/>
      </c>
      <c r="R12" s="245" t="str">
        <f t="shared" si="1"/>
        <v/>
      </c>
      <c r="S12" s="245" t="str">
        <f t="shared" si="1"/>
        <v/>
      </c>
      <c r="T12" s="245" t="str">
        <f t="shared" si="1"/>
        <v/>
      </c>
      <c r="U12" s="258" t="str">
        <f t="shared" si="1"/>
        <v/>
      </c>
      <c r="V12" s="276">
        <f t="shared" si="1"/>
        <v>1</v>
      </c>
      <c r="W12" s="245" t="str">
        <f t="shared" si="2"/>
        <v/>
      </c>
      <c r="X12" s="245" t="str">
        <f t="shared" si="2"/>
        <v/>
      </c>
      <c r="Y12" s="245" t="str">
        <f t="shared" si="2"/>
        <v/>
      </c>
      <c r="Z12" s="245" t="str">
        <f t="shared" si="2"/>
        <v/>
      </c>
      <c r="AA12" s="245">
        <f t="shared" si="2"/>
        <v>1</v>
      </c>
      <c r="AB12" s="277" t="str">
        <f t="shared" si="2"/>
        <v/>
      </c>
      <c r="AC12" s="266">
        <f t="shared" si="2"/>
        <v>1</v>
      </c>
      <c r="AD12" s="245" t="str">
        <f t="shared" si="2"/>
        <v/>
      </c>
      <c r="AE12" s="245" t="str">
        <f t="shared" si="2"/>
        <v/>
      </c>
      <c r="AF12" s="245" t="str">
        <f t="shared" si="2"/>
        <v/>
      </c>
      <c r="AG12" s="245" t="str">
        <f t="shared" si="3"/>
        <v/>
      </c>
      <c r="AH12" s="258" t="str">
        <f t="shared" si="3"/>
        <v/>
      </c>
      <c r="AI12" s="276">
        <f t="shared" si="3"/>
        <v>1</v>
      </c>
      <c r="AJ12" s="245" t="str">
        <f t="shared" si="3"/>
        <v/>
      </c>
      <c r="AK12" s="245" t="str">
        <f t="shared" si="3"/>
        <v/>
      </c>
      <c r="AL12" s="245" t="str">
        <f t="shared" si="3"/>
        <v/>
      </c>
      <c r="AM12" s="245" t="str">
        <f t="shared" si="3"/>
        <v/>
      </c>
      <c r="AN12" s="277">
        <f t="shared" si="3"/>
        <v>1</v>
      </c>
      <c r="AO12" s="266">
        <f t="shared" si="3"/>
        <v>1</v>
      </c>
      <c r="AP12" s="245">
        <f t="shared" si="3"/>
        <v>1</v>
      </c>
      <c r="AQ12" s="258" t="str">
        <f t="shared" si="3"/>
        <v/>
      </c>
      <c r="AR12" s="276">
        <f t="shared" si="4"/>
        <v>1</v>
      </c>
      <c r="AS12" s="245" t="str">
        <f t="shared" si="4"/>
        <v/>
      </c>
      <c r="AT12" s="245">
        <f t="shared" si="4"/>
        <v>1</v>
      </c>
      <c r="AU12" s="245" t="str">
        <f t="shared" si="4"/>
        <v/>
      </c>
      <c r="AV12" s="245" t="str">
        <f t="shared" si="4"/>
        <v/>
      </c>
      <c r="AW12" s="245" t="str">
        <f t="shared" si="4"/>
        <v/>
      </c>
      <c r="AX12" s="245" t="str">
        <f t="shared" si="4"/>
        <v/>
      </c>
      <c r="AY12" s="245" t="str">
        <f t="shared" si="4"/>
        <v/>
      </c>
      <c r="AZ12" s="245" t="str">
        <f t="shared" si="4"/>
        <v/>
      </c>
      <c r="BA12" s="277">
        <f t="shared" si="4"/>
        <v>1</v>
      </c>
      <c r="BB12" s="266">
        <f t="shared" si="5"/>
        <v>1</v>
      </c>
      <c r="BC12" s="245">
        <f t="shared" si="5"/>
        <v>1</v>
      </c>
      <c r="BD12" s="245">
        <f t="shared" si="5"/>
        <v>1</v>
      </c>
      <c r="BE12" s="245">
        <f t="shared" si="5"/>
        <v>1</v>
      </c>
      <c r="BF12" s="258">
        <f t="shared" si="5"/>
        <v>1</v>
      </c>
      <c r="BG12" s="276" t="str">
        <f t="shared" si="5"/>
        <v/>
      </c>
      <c r="BH12" s="245" t="str">
        <f t="shared" si="5"/>
        <v/>
      </c>
      <c r="BI12" s="245">
        <f t="shared" si="5"/>
        <v>0</v>
      </c>
      <c r="BJ12" s="245">
        <f t="shared" si="5"/>
        <v>1</v>
      </c>
      <c r="BK12" s="245" t="str">
        <f t="shared" si="5"/>
        <v/>
      </c>
      <c r="BL12" s="245" t="str">
        <f t="shared" si="6"/>
        <v/>
      </c>
      <c r="BM12" s="277">
        <f t="shared" si="6"/>
        <v>1</v>
      </c>
      <c r="BN12" s="266" t="str">
        <f t="shared" si="6"/>
        <v/>
      </c>
      <c r="BO12" s="245" t="str">
        <f t="shared" si="6"/>
        <v/>
      </c>
      <c r="BP12" s="245" t="str">
        <f t="shared" si="6"/>
        <v/>
      </c>
      <c r="BQ12" s="245" t="str">
        <f t="shared" si="6"/>
        <v/>
      </c>
      <c r="BR12" s="245" t="str">
        <f t="shared" si="6"/>
        <v/>
      </c>
      <c r="BS12" s="245">
        <f t="shared" si="6"/>
        <v>1</v>
      </c>
      <c r="BT12" s="258" t="str">
        <f t="shared" si="6"/>
        <v/>
      </c>
      <c r="BU12" s="276" t="str">
        <f t="shared" si="6"/>
        <v/>
      </c>
      <c r="BV12" s="245" t="str">
        <f t="shared" si="7"/>
        <v/>
      </c>
      <c r="BW12" s="245" t="str">
        <f t="shared" si="7"/>
        <v/>
      </c>
      <c r="BX12" s="245" t="str">
        <f t="shared" si="7"/>
        <v/>
      </c>
      <c r="BY12" s="245" t="str">
        <f t="shared" si="7"/>
        <v/>
      </c>
      <c r="BZ12" s="245" t="str">
        <f t="shared" si="7"/>
        <v/>
      </c>
      <c r="CA12" s="245" t="str">
        <f t="shared" si="7"/>
        <v/>
      </c>
      <c r="CB12" s="277" t="str">
        <f t="shared" si="7"/>
        <v/>
      </c>
      <c r="CC12" s="270" t="str">
        <f t="shared" si="7"/>
        <v/>
      </c>
      <c r="CD12" s="246" t="str">
        <f t="shared" si="7"/>
        <v/>
      </c>
      <c r="CE12" s="262" t="str">
        <f t="shared" si="7"/>
        <v/>
      </c>
      <c r="CF12" s="276" t="str">
        <f t="shared" si="8"/>
        <v/>
      </c>
      <c r="CG12" s="245" t="str">
        <f t="shared" si="8"/>
        <v/>
      </c>
      <c r="CH12" s="245" t="str">
        <f t="shared" si="8"/>
        <v/>
      </c>
      <c r="CI12" s="245" t="str">
        <f t="shared" si="8"/>
        <v/>
      </c>
      <c r="CJ12" s="245" t="str">
        <f t="shared" si="8"/>
        <v/>
      </c>
      <c r="CK12" s="245">
        <f t="shared" si="8"/>
        <v>1</v>
      </c>
      <c r="CL12" s="277" t="str">
        <f t="shared" si="8"/>
        <v/>
      </c>
      <c r="CM12" s="266" t="str">
        <f t="shared" si="8"/>
        <v/>
      </c>
      <c r="CN12" s="245" t="str">
        <f t="shared" si="8"/>
        <v/>
      </c>
      <c r="CO12" s="245" t="str">
        <f t="shared" si="8"/>
        <v/>
      </c>
      <c r="CP12" s="245" t="str">
        <f t="shared" si="9"/>
        <v/>
      </c>
      <c r="CQ12" s="245" t="str">
        <f t="shared" si="9"/>
        <v/>
      </c>
      <c r="CR12" s="245" t="str">
        <f t="shared" si="9"/>
        <v/>
      </c>
      <c r="CS12" s="245" t="str">
        <f t="shared" si="9"/>
        <v/>
      </c>
      <c r="CT12" s="245" t="str">
        <f t="shared" si="9"/>
        <v/>
      </c>
      <c r="CU12" s="258" t="str">
        <f t="shared" si="9"/>
        <v/>
      </c>
      <c r="CV12" s="276" t="str">
        <f t="shared" si="9"/>
        <v/>
      </c>
      <c r="CW12" s="245" t="str">
        <f t="shared" si="9"/>
        <v/>
      </c>
      <c r="CX12" s="245" t="str">
        <f t="shared" si="9"/>
        <v/>
      </c>
      <c r="CY12" s="245" t="str">
        <f t="shared" si="9"/>
        <v/>
      </c>
      <c r="CZ12" s="245" t="str">
        <f t="shared" si="10"/>
        <v/>
      </c>
      <c r="DA12" s="245" t="str">
        <f t="shared" si="10"/>
        <v/>
      </c>
      <c r="DB12" s="245" t="str">
        <f t="shared" si="10"/>
        <v/>
      </c>
      <c r="DC12" s="245" t="str">
        <f t="shared" si="10"/>
        <v/>
      </c>
      <c r="DD12" s="245" t="str">
        <f t="shared" si="10"/>
        <v/>
      </c>
      <c r="DE12" s="277" t="str">
        <f t="shared" si="10"/>
        <v/>
      </c>
      <c r="DF12" s="270" t="str">
        <f t="shared" si="11"/>
        <v/>
      </c>
      <c r="DG12" s="246" t="str">
        <f t="shared" si="11"/>
        <v/>
      </c>
      <c r="DH12" s="246" t="str">
        <f t="shared" si="11"/>
        <v/>
      </c>
      <c r="DI12" s="246" t="str">
        <f t="shared" si="11"/>
        <v/>
      </c>
      <c r="DJ12" s="246" t="str">
        <f t="shared" si="11"/>
        <v/>
      </c>
      <c r="DK12" s="246" t="str">
        <f t="shared" si="11"/>
        <v/>
      </c>
      <c r="DL12" s="246" t="str">
        <f t="shared" si="11"/>
        <v/>
      </c>
      <c r="DM12" s="246" t="str">
        <f t="shared" si="11"/>
        <v/>
      </c>
      <c r="DN12" s="246" t="str">
        <f t="shared" si="11"/>
        <v/>
      </c>
      <c r="DO12" s="246" t="str">
        <f t="shared" si="11"/>
        <v/>
      </c>
      <c r="DP12" s="246" t="str">
        <f t="shared" si="12"/>
        <v/>
      </c>
      <c r="DQ12" s="246" t="str">
        <f t="shared" si="12"/>
        <v/>
      </c>
      <c r="DR12" s="246" t="str">
        <f t="shared" si="12"/>
        <v/>
      </c>
      <c r="DS12" s="246" t="str">
        <f t="shared" si="12"/>
        <v/>
      </c>
      <c r="DT12" s="246" t="str">
        <f t="shared" si="12"/>
        <v/>
      </c>
      <c r="DU12" s="246" t="str">
        <f t="shared" si="12"/>
        <v/>
      </c>
      <c r="DV12" s="246" t="str">
        <f t="shared" si="12"/>
        <v/>
      </c>
      <c r="DW12" s="246" t="str">
        <f t="shared" si="12"/>
        <v/>
      </c>
      <c r="DX12" s="251" t="str">
        <f t="shared" si="12"/>
        <v/>
      </c>
    </row>
    <row r="13" spans="2:128">
      <c r="B13" s="273" t="s">
        <v>75</v>
      </c>
      <c r="C13" s="267"/>
      <c r="D13" s="247"/>
      <c r="E13" s="247"/>
      <c r="F13" s="247"/>
      <c r="G13" s="259"/>
      <c r="H13" s="278"/>
      <c r="I13" s="247"/>
      <c r="J13" s="247"/>
      <c r="K13" s="247"/>
      <c r="L13" s="252"/>
      <c r="M13" s="267"/>
      <c r="N13" s="247"/>
      <c r="O13" s="247"/>
      <c r="P13" s="247"/>
      <c r="Q13" s="247"/>
      <c r="R13" s="247"/>
      <c r="S13" s="247"/>
      <c r="T13" s="247"/>
      <c r="U13" s="259"/>
      <c r="V13" s="278"/>
      <c r="W13" s="247"/>
      <c r="X13" s="247"/>
      <c r="Y13" s="247"/>
      <c r="Z13" s="247"/>
      <c r="AA13" s="247"/>
      <c r="AB13" s="252"/>
      <c r="AC13" s="267"/>
      <c r="AD13" s="247"/>
      <c r="AE13" s="247"/>
      <c r="AF13" s="247"/>
      <c r="AG13" s="247"/>
      <c r="AH13" s="259"/>
      <c r="AI13" s="278"/>
      <c r="AJ13" s="247"/>
      <c r="AK13" s="247"/>
      <c r="AL13" s="247"/>
      <c r="AM13" s="247"/>
      <c r="AN13" s="252"/>
      <c r="AO13" s="267"/>
      <c r="AP13" s="247"/>
      <c r="AQ13" s="259"/>
      <c r="AR13" s="278"/>
      <c r="AS13" s="247"/>
      <c r="AT13" s="247"/>
      <c r="AU13" s="247"/>
      <c r="AV13" s="247"/>
      <c r="AW13" s="247"/>
      <c r="AX13" s="247"/>
      <c r="AY13" s="247"/>
      <c r="AZ13" s="247"/>
      <c r="BA13" s="252"/>
      <c r="BB13" s="267"/>
      <c r="BC13" s="247"/>
      <c r="BD13" s="247"/>
      <c r="BE13" s="247"/>
      <c r="BF13" s="259"/>
      <c r="BG13" s="278"/>
      <c r="BH13" s="247"/>
      <c r="BI13" s="247"/>
      <c r="BJ13" s="247"/>
      <c r="BK13" s="247"/>
      <c r="BL13" s="247"/>
      <c r="BM13" s="252"/>
      <c r="BN13" s="267"/>
      <c r="BO13" s="247"/>
      <c r="BP13" s="247"/>
      <c r="BQ13" s="247"/>
      <c r="BR13" s="247"/>
      <c r="BS13" s="247"/>
      <c r="BT13" s="259"/>
      <c r="BU13" s="278"/>
      <c r="BV13" s="247"/>
      <c r="BW13" s="247"/>
      <c r="BX13" s="247"/>
      <c r="BY13" s="247"/>
      <c r="BZ13" s="247"/>
      <c r="CA13" s="247"/>
      <c r="CB13" s="252"/>
      <c r="CC13" s="267"/>
      <c r="CD13" s="247"/>
      <c r="CE13" s="259"/>
      <c r="CF13" s="278"/>
      <c r="CG13" s="247"/>
      <c r="CH13" s="247"/>
      <c r="CI13" s="247"/>
      <c r="CJ13" s="247"/>
      <c r="CK13" s="247"/>
      <c r="CL13" s="252"/>
      <c r="CM13" s="267"/>
      <c r="CN13" s="247"/>
      <c r="CO13" s="247"/>
      <c r="CP13" s="247"/>
      <c r="CQ13" s="247"/>
      <c r="CR13" s="247"/>
      <c r="CS13" s="247"/>
      <c r="CT13" s="247"/>
      <c r="CU13" s="259"/>
      <c r="CV13" s="278"/>
      <c r="CW13" s="247"/>
      <c r="CX13" s="247"/>
      <c r="CY13" s="247"/>
      <c r="CZ13" s="247"/>
      <c r="DA13" s="247"/>
      <c r="DB13" s="247"/>
      <c r="DC13" s="247"/>
      <c r="DD13" s="247"/>
      <c r="DE13" s="252"/>
      <c r="DF13" s="267"/>
      <c r="DG13" s="247"/>
      <c r="DH13" s="247"/>
      <c r="DI13" s="247"/>
      <c r="DJ13" s="247"/>
      <c r="DK13" s="247"/>
      <c r="DL13" s="247"/>
      <c r="DM13" s="247"/>
      <c r="DN13" s="247"/>
      <c r="DO13" s="247"/>
      <c r="DP13" s="247"/>
      <c r="DQ13" s="247"/>
      <c r="DR13" s="247"/>
      <c r="DS13" s="247"/>
      <c r="DT13" s="247"/>
      <c r="DU13" s="247"/>
      <c r="DV13" s="247"/>
      <c r="DW13" s="247"/>
      <c r="DX13" s="252"/>
    </row>
    <row r="14" spans="2:128" ht="25.75">
      <c r="B14" s="281" t="s">
        <v>1331</v>
      </c>
      <c r="C14" s="266" t="str">
        <f t="shared" ref="C14:L17" si="13">IF(AND(COUNTIFS(Agriculture_rating, 1, Agriculture_subsector, $B14, Agriculture_ID, C$9)&gt;0,COUNTIFS(Agriculture_rating, -1, Agriculture_subsector, $B14, Agriculture_ID, C$9)&gt;0),0,(IF(COUNTIFS(Agriculture_rating, 1, Agriculture_subsector, $B14, Agriculture_ID, C$9)&gt;0, 1,(IF(COUNTIFS(Agriculture_rating, -1, Agriculture_subsector, $B14, Agriculture_ID, C$9)&gt;0,-1, "")))))</f>
        <v/>
      </c>
      <c r="D14" s="245">
        <f t="shared" si="13"/>
        <v>1</v>
      </c>
      <c r="E14" s="245" t="str">
        <f t="shared" si="13"/>
        <v/>
      </c>
      <c r="F14" s="245" t="str">
        <f t="shared" si="13"/>
        <v/>
      </c>
      <c r="G14" s="258">
        <f t="shared" si="13"/>
        <v>1</v>
      </c>
      <c r="H14" s="276">
        <f t="shared" si="13"/>
        <v>1</v>
      </c>
      <c r="I14" s="245">
        <f t="shared" si="13"/>
        <v>1</v>
      </c>
      <c r="J14" s="245">
        <f t="shared" si="13"/>
        <v>1</v>
      </c>
      <c r="K14" s="245">
        <f t="shared" si="13"/>
        <v>1</v>
      </c>
      <c r="L14" s="277" t="str">
        <f t="shared" si="13"/>
        <v/>
      </c>
      <c r="M14" s="266" t="str">
        <f t="shared" ref="M14:V17" si="14">IF(AND(COUNTIFS(Agriculture_rating, 1, Agriculture_subsector, $B14, Agriculture_ID, M$9)&gt;0,COUNTIFS(Agriculture_rating, -1, Agriculture_subsector, $B14, Agriculture_ID, M$9)&gt;0),0,(IF(COUNTIFS(Agriculture_rating, 1, Agriculture_subsector, $B14, Agriculture_ID, M$9)&gt;0, 1,(IF(COUNTIFS(Agriculture_rating, -1, Agriculture_subsector, $B14, Agriculture_ID, M$9)&gt;0,-1, "")))))</f>
        <v/>
      </c>
      <c r="N14" s="245">
        <f t="shared" si="14"/>
        <v>0</v>
      </c>
      <c r="O14" s="245">
        <f t="shared" si="14"/>
        <v>1</v>
      </c>
      <c r="P14" s="245">
        <f t="shared" si="14"/>
        <v>0</v>
      </c>
      <c r="Q14" s="245" t="str">
        <f t="shared" si="14"/>
        <v/>
      </c>
      <c r="R14" s="245" t="str">
        <f t="shared" si="14"/>
        <v/>
      </c>
      <c r="S14" s="245" t="str">
        <f t="shared" si="14"/>
        <v/>
      </c>
      <c r="T14" s="245" t="str">
        <f t="shared" si="14"/>
        <v/>
      </c>
      <c r="U14" s="258">
        <f t="shared" si="14"/>
        <v>0</v>
      </c>
      <c r="V14" s="276" t="str">
        <f t="shared" si="14"/>
        <v/>
      </c>
      <c r="W14" s="245" t="str">
        <f t="shared" ref="W14:AF17" si="15">IF(AND(COUNTIFS(Agriculture_rating, 1, Agriculture_subsector, $B14, Agriculture_ID, W$9)&gt;0,COUNTIFS(Agriculture_rating, -1, Agriculture_subsector, $B14, Agriculture_ID, W$9)&gt;0),0,(IF(COUNTIFS(Agriculture_rating, 1, Agriculture_subsector, $B14, Agriculture_ID, W$9)&gt;0, 1,(IF(COUNTIFS(Agriculture_rating, -1, Agriculture_subsector, $B14, Agriculture_ID, W$9)&gt;0,-1, "")))))</f>
        <v/>
      </c>
      <c r="X14" s="245" t="str">
        <f t="shared" si="15"/>
        <v/>
      </c>
      <c r="Y14" s="245" t="str">
        <f t="shared" si="15"/>
        <v/>
      </c>
      <c r="Z14" s="245" t="str">
        <f t="shared" si="15"/>
        <v/>
      </c>
      <c r="AA14" s="245" t="str">
        <f t="shared" si="15"/>
        <v/>
      </c>
      <c r="AB14" s="277" t="str">
        <f t="shared" si="15"/>
        <v/>
      </c>
      <c r="AC14" s="266" t="str">
        <f t="shared" si="15"/>
        <v/>
      </c>
      <c r="AD14" s="245" t="str">
        <f t="shared" si="15"/>
        <v/>
      </c>
      <c r="AE14" s="245" t="str">
        <f t="shared" si="15"/>
        <v/>
      </c>
      <c r="AF14" s="245" t="str">
        <f t="shared" si="15"/>
        <v/>
      </c>
      <c r="AG14" s="245" t="str">
        <f t="shared" ref="AG14:AQ17" si="16">IF(AND(COUNTIFS(Agriculture_rating, 1, Agriculture_subsector, $B14, Agriculture_ID, AG$9)&gt;0,COUNTIFS(Agriculture_rating, -1, Agriculture_subsector, $B14, Agriculture_ID, AG$9)&gt;0),0,(IF(COUNTIFS(Agriculture_rating, 1, Agriculture_subsector, $B14, Agriculture_ID, AG$9)&gt;0, 1,(IF(COUNTIFS(Agriculture_rating, -1, Agriculture_subsector, $B14, Agriculture_ID, AG$9)&gt;0,-1, "")))))</f>
        <v/>
      </c>
      <c r="AH14" s="258" t="str">
        <f t="shared" si="16"/>
        <v/>
      </c>
      <c r="AI14" s="276" t="str">
        <f t="shared" si="16"/>
        <v/>
      </c>
      <c r="AJ14" s="245" t="str">
        <f t="shared" si="16"/>
        <v/>
      </c>
      <c r="AK14" s="245" t="str">
        <f t="shared" si="16"/>
        <v/>
      </c>
      <c r="AL14" s="245" t="str">
        <f t="shared" si="16"/>
        <v/>
      </c>
      <c r="AM14" s="245" t="str">
        <f t="shared" si="16"/>
        <v/>
      </c>
      <c r="AN14" s="277" t="str">
        <f t="shared" si="16"/>
        <v/>
      </c>
      <c r="AO14" s="266" t="str">
        <f t="shared" si="16"/>
        <v/>
      </c>
      <c r="AP14" s="245" t="str">
        <f t="shared" si="16"/>
        <v/>
      </c>
      <c r="AQ14" s="258" t="str">
        <f t="shared" si="16"/>
        <v/>
      </c>
      <c r="AR14" s="276">
        <f t="shared" ref="AR14:BA17" si="17">IF(AND(COUNTIFS(Agriculture_rating, 1, Agriculture_subsector, $B14, Agriculture_ID, AR$9)&gt;0,COUNTIFS(Agriculture_rating, -1, Agriculture_subsector, $B14, Agriculture_ID, AR$9)&gt;0),0,(IF(COUNTIFS(Agriculture_rating, 1, Agriculture_subsector, $B14, Agriculture_ID, AR$9)&gt;0, 1,(IF(COUNTIFS(Agriculture_rating, -1, Agriculture_subsector, $B14, Agriculture_ID, AR$9)&gt;0,-1, "")))))</f>
        <v>1</v>
      </c>
      <c r="AS14" s="245" t="str">
        <f t="shared" si="17"/>
        <v/>
      </c>
      <c r="AT14" s="245" t="str">
        <f t="shared" si="17"/>
        <v/>
      </c>
      <c r="AU14" s="245" t="str">
        <f t="shared" si="17"/>
        <v/>
      </c>
      <c r="AV14" s="245" t="str">
        <f t="shared" si="17"/>
        <v/>
      </c>
      <c r="AW14" s="245" t="str">
        <f t="shared" si="17"/>
        <v/>
      </c>
      <c r="AX14" s="245" t="str">
        <f t="shared" si="17"/>
        <v/>
      </c>
      <c r="AY14" s="245" t="str">
        <f t="shared" si="17"/>
        <v/>
      </c>
      <c r="AZ14" s="245" t="str">
        <f t="shared" si="17"/>
        <v/>
      </c>
      <c r="BA14" s="277">
        <f t="shared" si="17"/>
        <v>1</v>
      </c>
      <c r="BB14" s="266" t="str">
        <f t="shared" ref="BB14:BK17" si="18">IF(AND(COUNTIFS(Agriculture_rating, 1, Agriculture_subsector, $B14, Agriculture_ID, BB$9)&gt;0,COUNTIFS(Agriculture_rating, -1, Agriculture_subsector, $B14, Agriculture_ID, BB$9)&gt;0),0,(IF(COUNTIFS(Agriculture_rating, 1, Agriculture_subsector, $B14, Agriculture_ID, BB$9)&gt;0, 1,(IF(COUNTIFS(Agriculture_rating, -1, Agriculture_subsector, $B14, Agriculture_ID, BB$9)&gt;0,-1, "")))))</f>
        <v/>
      </c>
      <c r="BC14" s="245">
        <f t="shared" si="18"/>
        <v>1</v>
      </c>
      <c r="BD14" s="245">
        <f t="shared" si="18"/>
        <v>1</v>
      </c>
      <c r="BE14" s="245">
        <f t="shared" si="18"/>
        <v>1</v>
      </c>
      <c r="BF14" s="258" t="str">
        <f t="shared" si="18"/>
        <v/>
      </c>
      <c r="BG14" s="276">
        <f t="shared" si="18"/>
        <v>1</v>
      </c>
      <c r="BH14" s="245" t="str">
        <f t="shared" si="18"/>
        <v/>
      </c>
      <c r="BI14" s="245" t="str">
        <f t="shared" si="18"/>
        <v/>
      </c>
      <c r="BJ14" s="245" t="str">
        <f t="shared" si="18"/>
        <v/>
      </c>
      <c r="BK14" s="245" t="str">
        <f t="shared" si="18"/>
        <v/>
      </c>
      <c r="BL14" s="245" t="str">
        <f t="shared" ref="BL14:BU17" si="19">IF(AND(COUNTIFS(Agriculture_rating, 1, Agriculture_subsector, $B14, Agriculture_ID, BL$9)&gt;0,COUNTIFS(Agriculture_rating, -1, Agriculture_subsector, $B14, Agriculture_ID, BL$9)&gt;0),0,(IF(COUNTIFS(Agriculture_rating, 1, Agriculture_subsector, $B14, Agriculture_ID, BL$9)&gt;0, 1,(IF(COUNTIFS(Agriculture_rating, -1, Agriculture_subsector, $B14, Agriculture_ID, BL$9)&gt;0,-1, "")))))</f>
        <v/>
      </c>
      <c r="BM14" s="277" t="str">
        <f t="shared" si="19"/>
        <v/>
      </c>
      <c r="BN14" s="266" t="str">
        <f t="shared" si="19"/>
        <v/>
      </c>
      <c r="BO14" s="245" t="str">
        <f t="shared" si="19"/>
        <v/>
      </c>
      <c r="BP14" s="245" t="str">
        <f t="shared" si="19"/>
        <v/>
      </c>
      <c r="BQ14" s="245" t="str">
        <f t="shared" si="19"/>
        <v/>
      </c>
      <c r="BR14" s="245" t="str">
        <f t="shared" si="19"/>
        <v/>
      </c>
      <c r="BS14" s="245" t="str">
        <f t="shared" si="19"/>
        <v/>
      </c>
      <c r="BT14" s="258" t="str">
        <f t="shared" si="19"/>
        <v/>
      </c>
      <c r="BU14" s="276" t="str">
        <f t="shared" si="19"/>
        <v/>
      </c>
      <c r="BV14" s="245" t="str">
        <f t="shared" ref="BV14:CE17" si="20">IF(AND(COUNTIFS(Agriculture_rating, 1, Agriculture_subsector, $B14, Agriculture_ID, BV$9)&gt;0,COUNTIFS(Agriculture_rating, -1, Agriculture_subsector, $B14, Agriculture_ID, BV$9)&gt;0),0,(IF(COUNTIFS(Agriculture_rating, 1, Agriculture_subsector, $B14, Agriculture_ID, BV$9)&gt;0, 1,(IF(COUNTIFS(Agriculture_rating, -1, Agriculture_subsector, $B14, Agriculture_ID, BV$9)&gt;0,-1, "")))))</f>
        <v/>
      </c>
      <c r="BW14" s="245">
        <f t="shared" si="20"/>
        <v>1</v>
      </c>
      <c r="BX14" s="245">
        <f t="shared" si="20"/>
        <v>1</v>
      </c>
      <c r="BY14" s="245">
        <f t="shared" si="20"/>
        <v>1</v>
      </c>
      <c r="BZ14" s="245" t="str">
        <f t="shared" si="20"/>
        <v/>
      </c>
      <c r="CA14" s="245" t="str">
        <f t="shared" si="20"/>
        <v/>
      </c>
      <c r="CB14" s="277" t="str">
        <f t="shared" si="20"/>
        <v/>
      </c>
      <c r="CC14" s="270" t="str">
        <f t="shared" si="20"/>
        <v/>
      </c>
      <c r="CD14" s="246" t="str">
        <f t="shared" si="20"/>
        <v/>
      </c>
      <c r="CE14" s="262" t="str">
        <f t="shared" si="20"/>
        <v/>
      </c>
      <c r="CF14" s="276" t="str">
        <f t="shared" ref="CF14:CO17" si="21">IF(AND(COUNTIFS(Agriculture_rating, 1, Agriculture_subsector, $B14, Agriculture_ID, CF$9)&gt;0,COUNTIFS(Agriculture_rating, -1, Agriculture_subsector, $B14, Agriculture_ID, CF$9)&gt;0),0,(IF(COUNTIFS(Agriculture_rating, 1, Agriculture_subsector, $B14, Agriculture_ID, CF$9)&gt;0, 1,(IF(COUNTIFS(Agriculture_rating, -1, Agriculture_subsector, $B14, Agriculture_ID, CF$9)&gt;0,-1, "")))))</f>
        <v/>
      </c>
      <c r="CG14" s="245" t="str">
        <f t="shared" si="21"/>
        <v/>
      </c>
      <c r="CH14" s="245" t="str">
        <f t="shared" si="21"/>
        <v/>
      </c>
      <c r="CI14" s="245" t="str">
        <f t="shared" si="21"/>
        <v/>
      </c>
      <c r="CJ14" s="245" t="str">
        <f t="shared" si="21"/>
        <v/>
      </c>
      <c r="CK14" s="245" t="str">
        <f t="shared" si="21"/>
        <v/>
      </c>
      <c r="CL14" s="277" t="str">
        <f t="shared" si="21"/>
        <v/>
      </c>
      <c r="CM14" s="266">
        <f t="shared" si="21"/>
        <v>1</v>
      </c>
      <c r="CN14" s="245" t="str">
        <f t="shared" si="21"/>
        <v/>
      </c>
      <c r="CO14" s="245" t="str">
        <f t="shared" si="21"/>
        <v/>
      </c>
      <c r="CP14" s="245" t="str">
        <f t="shared" ref="CP14:CY17" si="22">IF(AND(COUNTIFS(Agriculture_rating, 1, Agriculture_subsector, $B14, Agriculture_ID, CP$9)&gt;0,COUNTIFS(Agriculture_rating, -1, Agriculture_subsector, $B14, Agriculture_ID, CP$9)&gt;0),0,(IF(COUNTIFS(Agriculture_rating, 1, Agriculture_subsector, $B14, Agriculture_ID, CP$9)&gt;0, 1,(IF(COUNTIFS(Agriculture_rating, -1, Agriculture_subsector, $B14, Agriculture_ID, CP$9)&gt;0,-1, "")))))</f>
        <v/>
      </c>
      <c r="CQ14" s="245" t="str">
        <f t="shared" si="22"/>
        <v/>
      </c>
      <c r="CR14" s="245" t="str">
        <f t="shared" si="22"/>
        <v/>
      </c>
      <c r="CS14" s="245" t="str">
        <f t="shared" si="22"/>
        <v/>
      </c>
      <c r="CT14" s="245" t="str">
        <f t="shared" si="22"/>
        <v/>
      </c>
      <c r="CU14" s="258" t="str">
        <f t="shared" si="22"/>
        <v/>
      </c>
      <c r="CV14" s="276">
        <f t="shared" si="22"/>
        <v>1</v>
      </c>
      <c r="CW14" s="245" t="str">
        <f t="shared" si="22"/>
        <v/>
      </c>
      <c r="CX14" s="245" t="str">
        <f t="shared" si="22"/>
        <v/>
      </c>
      <c r="CY14" s="245" t="str">
        <f t="shared" si="22"/>
        <v/>
      </c>
      <c r="CZ14" s="245" t="str">
        <f t="shared" ref="CZ14:DE17" si="23">IF(AND(COUNTIFS(Agriculture_rating, 1, Agriculture_subsector, $B14, Agriculture_ID, CZ$9)&gt;0,COUNTIFS(Agriculture_rating, -1, Agriculture_subsector, $B14, Agriculture_ID, CZ$9)&gt;0),0,(IF(COUNTIFS(Agriculture_rating, 1, Agriculture_subsector, $B14, Agriculture_ID, CZ$9)&gt;0, 1,(IF(COUNTIFS(Agriculture_rating, -1, Agriculture_subsector, $B14, Agriculture_ID, CZ$9)&gt;0,-1, "")))))</f>
        <v/>
      </c>
      <c r="DA14" s="245" t="str">
        <f t="shared" si="23"/>
        <v/>
      </c>
      <c r="DB14" s="245" t="str">
        <f t="shared" si="23"/>
        <v/>
      </c>
      <c r="DC14" s="245" t="str">
        <f t="shared" si="23"/>
        <v/>
      </c>
      <c r="DD14" s="245" t="str">
        <f t="shared" si="23"/>
        <v/>
      </c>
      <c r="DE14" s="277">
        <f t="shared" si="23"/>
        <v>1</v>
      </c>
      <c r="DF14" s="270" t="str">
        <f t="shared" ref="DF14:DO17" si="24">IF(AND(COUNTIFS(Agriculture_rating, 1, Agriculture_subsector, $B14, Agriculture_ID, DF$9)&gt;0,COUNTIFS(Agriculture_rating, -1, Agriculture_subsector, $B14, Agriculture_ID, DF$9)&gt;0),0,(IF(COUNTIFS(Agriculture_rating, 1, Agriculture_subsector, $B14, Agriculture_ID, DF$9)&gt;0, 1,(IF(COUNTIFS(Agriculture_rating, -1, Agriculture_subsector, $B14, Agriculture_ID, DF$9)&gt;0,-1, "")))))</f>
        <v/>
      </c>
      <c r="DG14" s="246" t="str">
        <f t="shared" si="24"/>
        <v/>
      </c>
      <c r="DH14" s="246" t="str">
        <f t="shared" si="24"/>
        <v/>
      </c>
      <c r="DI14" s="246" t="str">
        <f t="shared" si="24"/>
        <v/>
      </c>
      <c r="DJ14" s="246" t="str">
        <f t="shared" si="24"/>
        <v/>
      </c>
      <c r="DK14" s="246" t="str">
        <f t="shared" si="24"/>
        <v/>
      </c>
      <c r="DL14" s="246" t="str">
        <f t="shared" si="24"/>
        <v/>
      </c>
      <c r="DM14" s="246" t="str">
        <f t="shared" si="24"/>
        <v/>
      </c>
      <c r="DN14" s="246" t="str">
        <f t="shared" si="24"/>
        <v/>
      </c>
      <c r="DO14" s="246" t="str">
        <f t="shared" si="24"/>
        <v/>
      </c>
      <c r="DP14" s="246" t="str">
        <f t="shared" ref="DP14:DX17" si="25">IF(AND(COUNTIFS(Agriculture_rating, 1, Agriculture_subsector, $B14, Agriculture_ID, DP$9)&gt;0,COUNTIFS(Agriculture_rating, -1, Agriculture_subsector, $B14, Agriculture_ID, DP$9)&gt;0),0,(IF(COUNTIFS(Agriculture_rating, 1, Agriculture_subsector, $B14, Agriculture_ID, DP$9)&gt;0, 1,(IF(COUNTIFS(Agriculture_rating, -1, Agriculture_subsector, $B14, Agriculture_ID, DP$9)&gt;0,-1, "")))))</f>
        <v/>
      </c>
      <c r="DQ14" s="246" t="str">
        <f t="shared" si="25"/>
        <v/>
      </c>
      <c r="DR14" s="246" t="str">
        <f t="shared" si="25"/>
        <v/>
      </c>
      <c r="DS14" s="246" t="str">
        <f t="shared" si="25"/>
        <v/>
      </c>
      <c r="DT14" s="246" t="str">
        <f t="shared" si="25"/>
        <v/>
      </c>
      <c r="DU14" s="246" t="str">
        <f t="shared" si="25"/>
        <v/>
      </c>
      <c r="DV14" s="246" t="str">
        <f t="shared" si="25"/>
        <v/>
      </c>
      <c r="DW14" s="246" t="str">
        <f t="shared" si="25"/>
        <v/>
      </c>
      <c r="DX14" s="251" t="str">
        <f t="shared" si="25"/>
        <v/>
      </c>
    </row>
    <row r="15" spans="2:128" ht="16" customHeight="1">
      <c r="B15" s="281" t="s">
        <v>24</v>
      </c>
      <c r="C15" s="266" t="str">
        <f t="shared" si="13"/>
        <v/>
      </c>
      <c r="D15" s="245">
        <f t="shared" si="13"/>
        <v>1</v>
      </c>
      <c r="E15" s="245" t="str">
        <f t="shared" si="13"/>
        <v/>
      </c>
      <c r="F15" s="245" t="str">
        <f t="shared" si="13"/>
        <v/>
      </c>
      <c r="G15" s="258">
        <f t="shared" si="13"/>
        <v>1</v>
      </c>
      <c r="H15" s="276">
        <f t="shared" si="13"/>
        <v>1</v>
      </c>
      <c r="I15" s="245">
        <f t="shared" si="13"/>
        <v>1</v>
      </c>
      <c r="J15" s="245" t="str">
        <f t="shared" si="13"/>
        <v/>
      </c>
      <c r="K15" s="245">
        <f t="shared" si="13"/>
        <v>1</v>
      </c>
      <c r="L15" s="277" t="str">
        <f t="shared" si="13"/>
        <v/>
      </c>
      <c r="M15" s="266" t="str">
        <f t="shared" si="14"/>
        <v/>
      </c>
      <c r="N15" s="245" t="str">
        <f t="shared" si="14"/>
        <v/>
      </c>
      <c r="O15" s="245" t="str">
        <f t="shared" si="14"/>
        <v/>
      </c>
      <c r="P15" s="245" t="str">
        <f t="shared" si="14"/>
        <v/>
      </c>
      <c r="Q15" s="245" t="str">
        <f t="shared" si="14"/>
        <v/>
      </c>
      <c r="R15" s="245" t="str">
        <f t="shared" si="14"/>
        <v/>
      </c>
      <c r="S15" s="245" t="str">
        <f t="shared" si="14"/>
        <v/>
      </c>
      <c r="T15" s="245" t="str">
        <f t="shared" si="14"/>
        <v/>
      </c>
      <c r="U15" s="258" t="str">
        <f t="shared" si="14"/>
        <v/>
      </c>
      <c r="V15" s="276" t="str">
        <f t="shared" si="14"/>
        <v/>
      </c>
      <c r="W15" s="245" t="str">
        <f t="shared" si="15"/>
        <v/>
      </c>
      <c r="X15" s="245" t="str">
        <f t="shared" si="15"/>
        <v/>
      </c>
      <c r="Y15" s="245" t="str">
        <f t="shared" si="15"/>
        <v/>
      </c>
      <c r="Z15" s="245" t="str">
        <f t="shared" si="15"/>
        <v/>
      </c>
      <c r="AA15" s="245" t="str">
        <f t="shared" si="15"/>
        <v/>
      </c>
      <c r="AB15" s="277" t="str">
        <f t="shared" si="15"/>
        <v/>
      </c>
      <c r="AC15" s="266" t="str">
        <f t="shared" si="15"/>
        <v/>
      </c>
      <c r="AD15" s="245" t="str">
        <f t="shared" si="15"/>
        <v/>
      </c>
      <c r="AE15" s="245" t="str">
        <f t="shared" si="15"/>
        <v/>
      </c>
      <c r="AF15" s="245" t="str">
        <f t="shared" si="15"/>
        <v/>
      </c>
      <c r="AG15" s="245" t="str">
        <f t="shared" si="16"/>
        <v/>
      </c>
      <c r="AH15" s="258" t="str">
        <f t="shared" si="16"/>
        <v/>
      </c>
      <c r="AI15" s="276" t="str">
        <f t="shared" si="16"/>
        <v/>
      </c>
      <c r="AJ15" s="245" t="str">
        <f t="shared" si="16"/>
        <v/>
      </c>
      <c r="AK15" s="245">
        <f t="shared" si="16"/>
        <v>1</v>
      </c>
      <c r="AL15" s="245">
        <f t="shared" si="16"/>
        <v>1</v>
      </c>
      <c r="AM15" s="245">
        <f t="shared" si="16"/>
        <v>1</v>
      </c>
      <c r="AN15" s="277" t="str">
        <f t="shared" si="16"/>
        <v/>
      </c>
      <c r="AO15" s="266" t="str">
        <f t="shared" si="16"/>
        <v/>
      </c>
      <c r="AP15" s="245" t="str">
        <f t="shared" si="16"/>
        <v/>
      </c>
      <c r="AQ15" s="258" t="str">
        <f t="shared" si="16"/>
        <v/>
      </c>
      <c r="AR15" s="276">
        <f t="shared" si="17"/>
        <v>1</v>
      </c>
      <c r="AS15" s="245">
        <f t="shared" si="17"/>
        <v>1</v>
      </c>
      <c r="AT15" s="245" t="str">
        <f t="shared" si="17"/>
        <v/>
      </c>
      <c r="AU15" s="245" t="str">
        <f t="shared" si="17"/>
        <v/>
      </c>
      <c r="AV15" s="245" t="str">
        <f t="shared" si="17"/>
        <v/>
      </c>
      <c r="AW15" s="245" t="str">
        <f t="shared" si="17"/>
        <v/>
      </c>
      <c r="AX15" s="245" t="str">
        <f t="shared" si="17"/>
        <v/>
      </c>
      <c r="AY15" s="245" t="str">
        <f t="shared" si="17"/>
        <v/>
      </c>
      <c r="AZ15" s="245" t="str">
        <f t="shared" si="17"/>
        <v/>
      </c>
      <c r="BA15" s="277">
        <f t="shared" si="17"/>
        <v>1</v>
      </c>
      <c r="BB15" s="266" t="str">
        <f t="shared" si="18"/>
        <v/>
      </c>
      <c r="BC15" s="245" t="str">
        <f t="shared" si="18"/>
        <v/>
      </c>
      <c r="BD15" s="245" t="str">
        <f t="shared" si="18"/>
        <v/>
      </c>
      <c r="BE15" s="245" t="str">
        <f t="shared" si="18"/>
        <v/>
      </c>
      <c r="BF15" s="258" t="str">
        <f t="shared" si="18"/>
        <v/>
      </c>
      <c r="BG15" s="276">
        <f t="shared" si="18"/>
        <v>1</v>
      </c>
      <c r="BH15" s="245">
        <f t="shared" si="18"/>
        <v>1</v>
      </c>
      <c r="BI15" s="245" t="str">
        <f t="shared" si="18"/>
        <v/>
      </c>
      <c r="BJ15" s="245" t="str">
        <f t="shared" si="18"/>
        <v/>
      </c>
      <c r="BK15" s="245" t="str">
        <f t="shared" si="18"/>
        <v/>
      </c>
      <c r="BL15" s="245" t="str">
        <f t="shared" si="19"/>
        <v/>
      </c>
      <c r="BM15" s="277" t="str">
        <f t="shared" si="19"/>
        <v/>
      </c>
      <c r="BN15" s="266" t="str">
        <f t="shared" si="19"/>
        <v/>
      </c>
      <c r="BO15" s="245" t="str">
        <f t="shared" si="19"/>
        <v/>
      </c>
      <c r="BP15" s="245" t="str">
        <f t="shared" si="19"/>
        <v/>
      </c>
      <c r="BQ15" s="245" t="str">
        <f t="shared" si="19"/>
        <v/>
      </c>
      <c r="BR15" s="245" t="str">
        <f t="shared" si="19"/>
        <v/>
      </c>
      <c r="BS15" s="245" t="str">
        <f t="shared" si="19"/>
        <v/>
      </c>
      <c r="BT15" s="258" t="str">
        <f t="shared" si="19"/>
        <v/>
      </c>
      <c r="BU15" s="276" t="str">
        <f t="shared" si="19"/>
        <v/>
      </c>
      <c r="BV15" s="245">
        <f t="shared" si="20"/>
        <v>1</v>
      </c>
      <c r="BW15" s="245" t="str">
        <f t="shared" si="20"/>
        <v/>
      </c>
      <c r="BX15" s="245">
        <f t="shared" si="20"/>
        <v>1</v>
      </c>
      <c r="BY15" s="245">
        <f t="shared" si="20"/>
        <v>1</v>
      </c>
      <c r="BZ15" s="245" t="str">
        <f t="shared" si="20"/>
        <v/>
      </c>
      <c r="CA15" s="245" t="str">
        <f t="shared" si="20"/>
        <v/>
      </c>
      <c r="CB15" s="277" t="str">
        <f t="shared" si="20"/>
        <v/>
      </c>
      <c r="CC15" s="270" t="str">
        <f t="shared" si="20"/>
        <v/>
      </c>
      <c r="CD15" s="246" t="str">
        <f t="shared" si="20"/>
        <v/>
      </c>
      <c r="CE15" s="262" t="str">
        <f t="shared" si="20"/>
        <v/>
      </c>
      <c r="CF15" s="276" t="str">
        <f t="shared" si="21"/>
        <v/>
      </c>
      <c r="CG15" s="245" t="str">
        <f t="shared" si="21"/>
        <v/>
      </c>
      <c r="CH15" s="245" t="str">
        <f t="shared" si="21"/>
        <v/>
      </c>
      <c r="CI15" s="245" t="str">
        <f t="shared" si="21"/>
        <v/>
      </c>
      <c r="CJ15" s="245" t="str">
        <f t="shared" si="21"/>
        <v/>
      </c>
      <c r="CK15" s="245" t="str">
        <f t="shared" si="21"/>
        <v/>
      </c>
      <c r="CL15" s="277" t="str">
        <f t="shared" si="21"/>
        <v/>
      </c>
      <c r="CM15" s="266">
        <f t="shared" si="21"/>
        <v>1</v>
      </c>
      <c r="CN15" s="245" t="str">
        <f t="shared" si="21"/>
        <v/>
      </c>
      <c r="CO15" s="245">
        <f t="shared" si="21"/>
        <v>1</v>
      </c>
      <c r="CP15" s="245" t="str">
        <f t="shared" si="22"/>
        <v/>
      </c>
      <c r="CQ15" s="245">
        <f t="shared" si="22"/>
        <v>1</v>
      </c>
      <c r="CR15" s="245" t="str">
        <f t="shared" si="22"/>
        <v/>
      </c>
      <c r="CS15" s="245" t="str">
        <f t="shared" si="22"/>
        <v/>
      </c>
      <c r="CT15" s="245" t="str">
        <f t="shared" si="22"/>
        <v/>
      </c>
      <c r="CU15" s="258" t="str">
        <f t="shared" si="22"/>
        <v/>
      </c>
      <c r="CV15" s="276" t="str">
        <f t="shared" si="22"/>
        <v/>
      </c>
      <c r="CW15" s="245" t="str">
        <f t="shared" si="22"/>
        <v/>
      </c>
      <c r="CX15" s="245" t="str">
        <f t="shared" si="22"/>
        <v/>
      </c>
      <c r="CY15" s="245" t="str">
        <f t="shared" si="22"/>
        <v/>
      </c>
      <c r="CZ15" s="245" t="str">
        <f t="shared" si="23"/>
        <v/>
      </c>
      <c r="DA15" s="245" t="str">
        <f t="shared" si="23"/>
        <v/>
      </c>
      <c r="DB15" s="245" t="str">
        <f t="shared" si="23"/>
        <v/>
      </c>
      <c r="DC15" s="245" t="str">
        <f t="shared" si="23"/>
        <v/>
      </c>
      <c r="DD15" s="245" t="str">
        <f t="shared" si="23"/>
        <v/>
      </c>
      <c r="DE15" s="277" t="str">
        <f t="shared" si="23"/>
        <v/>
      </c>
      <c r="DF15" s="270" t="str">
        <f t="shared" si="24"/>
        <v/>
      </c>
      <c r="DG15" s="246" t="str">
        <f t="shared" si="24"/>
        <v/>
      </c>
      <c r="DH15" s="246" t="str">
        <f t="shared" si="24"/>
        <v/>
      </c>
      <c r="DI15" s="246" t="str">
        <f t="shared" si="24"/>
        <v/>
      </c>
      <c r="DJ15" s="246" t="str">
        <f t="shared" si="24"/>
        <v/>
      </c>
      <c r="DK15" s="246" t="str">
        <f t="shared" si="24"/>
        <v/>
      </c>
      <c r="DL15" s="246" t="str">
        <f t="shared" si="24"/>
        <v/>
      </c>
      <c r="DM15" s="246" t="str">
        <f t="shared" si="24"/>
        <v/>
      </c>
      <c r="DN15" s="246" t="str">
        <f t="shared" si="24"/>
        <v/>
      </c>
      <c r="DO15" s="246" t="str">
        <f t="shared" si="24"/>
        <v/>
      </c>
      <c r="DP15" s="246" t="str">
        <f t="shared" si="25"/>
        <v/>
      </c>
      <c r="DQ15" s="246" t="str">
        <f t="shared" si="25"/>
        <v/>
      </c>
      <c r="DR15" s="246" t="str">
        <f t="shared" si="25"/>
        <v/>
      </c>
      <c r="DS15" s="246" t="str">
        <f t="shared" si="25"/>
        <v/>
      </c>
      <c r="DT15" s="246" t="str">
        <f t="shared" si="25"/>
        <v/>
      </c>
      <c r="DU15" s="246" t="str">
        <f t="shared" si="25"/>
        <v/>
      </c>
      <c r="DV15" s="246" t="str">
        <f t="shared" si="25"/>
        <v/>
      </c>
      <c r="DW15" s="246" t="str">
        <f t="shared" si="25"/>
        <v/>
      </c>
      <c r="DX15" s="251" t="str">
        <f t="shared" si="25"/>
        <v/>
      </c>
    </row>
    <row r="16" spans="2:128" ht="31.4" customHeight="1">
      <c r="B16" s="281" t="s">
        <v>1727</v>
      </c>
      <c r="C16" s="266" t="str">
        <f t="shared" si="13"/>
        <v/>
      </c>
      <c r="D16" s="245">
        <f t="shared" si="13"/>
        <v>0</v>
      </c>
      <c r="E16" s="245" t="str">
        <f t="shared" si="13"/>
        <v/>
      </c>
      <c r="F16" s="245" t="str">
        <f t="shared" si="13"/>
        <v/>
      </c>
      <c r="G16" s="258">
        <f t="shared" si="13"/>
        <v>0</v>
      </c>
      <c r="H16" s="276">
        <f t="shared" si="13"/>
        <v>0</v>
      </c>
      <c r="I16" s="245">
        <f t="shared" si="13"/>
        <v>0</v>
      </c>
      <c r="J16" s="245">
        <f t="shared" si="13"/>
        <v>1</v>
      </c>
      <c r="K16" s="245" t="str">
        <f t="shared" si="13"/>
        <v/>
      </c>
      <c r="L16" s="277" t="str">
        <f t="shared" si="13"/>
        <v/>
      </c>
      <c r="M16" s="266" t="str">
        <f t="shared" si="14"/>
        <v/>
      </c>
      <c r="N16" s="245" t="str">
        <f t="shared" si="14"/>
        <v/>
      </c>
      <c r="O16" s="245" t="str">
        <f t="shared" si="14"/>
        <v/>
      </c>
      <c r="P16" s="245" t="str">
        <f t="shared" si="14"/>
        <v/>
      </c>
      <c r="Q16" s="245" t="str">
        <f t="shared" si="14"/>
        <v/>
      </c>
      <c r="R16" s="245" t="str">
        <f t="shared" si="14"/>
        <v/>
      </c>
      <c r="S16" s="245" t="str">
        <f t="shared" si="14"/>
        <v/>
      </c>
      <c r="T16" s="245" t="str">
        <f t="shared" si="14"/>
        <v/>
      </c>
      <c r="U16" s="258" t="str">
        <f t="shared" si="14"/>
        <v/>
      </c>
      <c r="V16" s="276" t="str">
        <f t="shared" si="14"/>
        <v/>
      </c>
      <c r="W16" s="245" t="str">
        <f t="shared" si="15"/>
        <v/>
      </c>
      <c r="X16" s="245" t="str">
        <f t="shared" si="15"/>
        <v/>
      </c>
      <c r="Y16" s="245" t="str">
        <f t="shared" si="15"/>
        <v/>
      </c>
      <c r="Z16" s="245" t="str">
        <f t="shared" si="15"/>
        <v/>
      </c>
      <c r="AA16" s="245" t="str">
        <f t="shared" si="15"/>
        <v/>
      </c>
      <c r="AB16" s="277" t="str">
        <f t="shared" si="15"/>
        <v/>
      </c>
      <c r="AC16" s="266" t="str">
        <f t="shared" si="15"/>
        <v/>
      </c>
      <c r="AD16" s="245" t="str">
        <f t="shared" si="15"/>
        <v/>
      </c>
      <c r="AE16" s="245" t="str">
        <f t="shared" si="15"/>
        <v/>
      </c>
      <c r="AF16" s="245" t="str">
        <f t="shared" si="15"/>
        <v/>
      </c>
      <c r="AG16" s="245" t="str">
        <f t="shared" si="16"/>
        <v/>
      </c>
      <c r="AH16" s="258" t="str">
        <f t="shared" si="16"/>
        <v/>
      </c>
      <c r="AI16" s="276" t="str">
        <f t="shared" si="16"/>
        <v/>
      </c>
      <c r="AJ16" s="245" t="str">
        <f t="shared" si="16"/>
        <v/>
      </c>
      <c r="AK16" s="245" t="str">
        <f t="shared" si="16"/>
        <v/>
      </c>
      <c r="AL16" s="245" t="str">
        <f t="shared" si="16"/>
        <v/>
      </c>
      <c r="AM16" s="245" t="str">
        <f t="shared" si="16"/>
        <v/>
      </c>
      <c r="AN16" s="277">
        <f t="shared" si="16"/>
        <v>1</v>
      </c>
      <c r="AO16" s="266" t="str">
        <f t="shared" si="16"/>
        <v/>
      </c>
      <c r="AP16" s="245" t="str">
        <f t="shared" si="16"/>
        <v/>
      </c>
      <c r="AQ16" s="258" t="str">
        <f t="shared" si="16"/>
        <v/>
      </c>
      <c r="AR16" s="276">
        <f t="shared" si="17"/>
        <v>1</v>
      </c>
      <c r="AS16" s="245" t="str">
        <f t="shared" si="17"/>
        <v/>
      </c>
      <c r="AT16" s="245" t="str">
        <f t="shared" si="17"/>
        <v/>
      </c>
      <c r="AU16" s="245" t="str">
        <f t="shared" si="17"/>
        <v/>
      </c>
      <c r="AV16" s="245" t="str">
        <f t="shared" si="17"/>
        <v/>
      </c>
      <c r="AW16" s="245" t="str">
        <f t="shared" si="17"/>
        <v/>
      </c>
      <c r="AX16" s="245" t="str">
        <f t="shared" si="17"/>
        <v/>
      </c>
      <c r="AY16" s="245" t="str">
        <f t="shared" si="17"/>
        <v/>
      </c>
      <c r="AZ16" s="245" t="str">
        <f t="shared" si="17"/>
        <v/>
      </c>
      <c r="BA16" s="277">
        <f t="shared" si="17"/>
        <v>1</v>
      </c>
      <c r="BB16" s="266" t="str">
        <f t="shared" si="18"/>
        <v/>
      </c>
      <c r="BC16" s="245" t="str">
        <f t="shared" si="18"/>
        <v/>
      </c>
      <c r="BD16" s="245" t="str">
        <f t="shared" si="18"/>
        <v/>
      </c>
      <c r="BE16" s="245" t="str">
        <f t="shared" si="18"/>
        <v/>
      </c>
      <c r="BF16" s="258" t="str">
        <f t="shared" si="18"/>
        <v/>
      </c>
      <c r="BG16" s="276">
        <f t="shared" si="18"/>
        <v>1</v>
      </c>
      <c r="BH16" s="245" t="str">
        <f t="shared" si="18"/>
        <v/>
      </c>
      <c r="BI16" s="245" t="str">
        <f t="shared" si="18"/>
        <v/>
      </c>
      <c r="BJ16" s="245" t="str">
        <f t="shared" si="18"/>
        <v/>
      </c>
      <c r="BK16" s="245" t="str">
        <f t="shared" si="18"/>
        <v/>
      </c>
      <c r="BL16" s="245" t="str">
        <f t="shared" si="19"/>
        <v/>
      </c>
      <c r="BM16" s="277" t="str">
        <f t="shared" si="19"/>
        <v/>
      </c>
      <c r="BN16" s="266" t="str">
        <f t="shared" si="19"/>
        <v/>
      </c>
      <c r="BO16" s="245" t="str">
        <f t="shared" si="19"/>
        <v/>
      </c>
      <c r="BP16" s="245" t="str">
        <f t="shared" si="19"/>
        <v/>
      </c>
      <c r="BQ16" s="245" t="str">
        <f t="shared" si="19"/>
        <v/>
      </c>
      <c r="BR16" s="245" t="str">
        <f t="shared" si="19"/>
        <v/>
      </c>
      <c r="BS16" s="245" t="str">
        <f t="shared" si="19"/>
        <v/>
      </c>
      <c r="BT16" s="258" t="str">
        <f t="shared" si="19"/>
        <v/>
      </c>
      <c r="BU16" s="276" t="str">
        <f t="shared" si="19"/>
        <v/>
      </c>
      <c r="BV16" s="245" t="str">
        <f t="shared" si="20"/>
        <v/>
      </c>
      <c r="BW16" s="245" t="str">
        <f t="shared" si="20"/>
        <v/>
      </c>
      <c r="BX16" s="245">
        <f t="shared" si="20"/>
        <v>1</v>
      </c>
      <c r="BY16" s="245">
        <f t="shared" si="20"/>
        <v>1</v>
      </c>
      <c r="BZ16" s="245" t="str">
        <f t="shared" si="20"/>
        <v/>
      </c>
      <c r="CA16" s="245" t="str">
        <f t="shared" si="20"/>
        <v/>
      </c>
      <c r="CB16" s="277" t="str">
        <f t="shared" si="20"/>
        <v/>
      </c>
      <c r="CC16" s="270" t="str">
        <f t="shared" si="20"/>
        <v/>
      </c>
      <c r="CD16" s="246" t="str">
        <f t="shared" si="20"/>
        <v/>
      </c>
      <c r="CE16" s="262" t="str">
        <f t="shared" si="20"/>
        <v/>
      </c>
      <c r="CF16" s="276" t="str">
        <f t="shared" si="21"/>
        <v/>
      </c>
      <c r="CG16" s="245" t="str">
        <f t="shared" si="21"/>
        <v/>
      </c>
      <c r="CH16" s="245" t="str">
        <f t="shared" si="21"/>
        <v/>
      </c>
      <c r="CI16" s="245" t="str">
        <f t="shared" si="21"/>
        <v/>
      </c>
      <c r="CJ16" s="245" t="str">
        <f t="shared" si="21"/>
        <v/>
      </c>
      <c r="CK16" s="245" t="str">
        <f t="shared" si="21"/>
        <v/>
      </c>
      <c r="CL16" s="277" t="str">
        <f t="shared" si="21"/>
        <v/>
      </c>
      <c r="CM16" s="266">
        <f t="shared" si="21"/>
        <v>1</v>
      </c>
      <c r="CN16" s="245" t="str">
        <f t="shared" si="21"/>
        <v/>
      </c>
      <c r="CO16" s="245" t="str">
        <f t="shared" si="21"/>
        <v/>
      </c>
      <c r="CP16" s="245" t="str">
        <f t="shared" si="22"/>
        <v/>
      </c>
      <c r="CQ16" s="245">
        <f t="shared" si="22"/>
        <v>1</v>
      </c>
      <c r="CR16" s="245" t="str">
        <f t="shared" si="22"/>
        <v/>
      </c>
      <c r="CS16" s="245" t="str">
        <f t="shared" si="22"/>
        <v/>
      </c>
      <c r="CT16" s="245" t="str">
        <f t="shared" si="22"/>
        <v/>
      </c>
      <c r="CU16" s="258" t="str">
        <f t="shared" si="22"/>
        <v/>
      </c>
      <c r="CV16" s="276">
        <f t="shared" si="22"/>
        <v>1</v>
      </c>
      <c r="CW16" s="245" t="str">
        <f t="shared" si="22"/>
        <v/>
      </c>
      <c r="CX16" s="245" t="str">
        <f t="shared" si="22"/>
        <v/>
      </c>
      <c r="CY16" s="245" t="str">
        <f t="shared" si="22"/>
        <v/>
      </c>
      <c r="CZ16" s="245" t="str">
        <f t="shared" si="23"/>
        <v/>
      </c>
      <c r="DA16" s="245" t="str">
        <f t="shared" si="23"/>
        <v/>
      </c>
      <c r="DB16" s="245" t="str">
        <f t="shared" si="23"/>
        <v/>
      </c>
      <c r="DC16" s="245" t="str">
        <f t="shared" si="23"/>
        <v/>
      </c>
      <c r="DD16" s="245" t="str">
        <f t="shared" si="23"/>
        <v/>
      </c>
      <c r="DE16" s="277">
        <f t="shared" si="23"/>
        <v>1</v>
      </c>
      <c r="DF16" s="270" t="str">
        <f t="shared" si="24"/>
        <v/>
      </c>
      <c r="DG16" s="246" t="str">
        <f t="shared" si="24"/>
        <v/>
      </c>
      <c r="DH16" s="246" t="str">
        <f t="shared" si="24"/>
        <v/>
      </c>
      <c r="DI16" s="246" t="str">
        <f t="shared" si="24"/>
        <v/>
      </c>
      <c r="DJ16" s="246" t="str">
        <f t="shared" si="24"/>
        <v/>
      </c>
      <c r="DK16" s="246" t="str">
        <f t="shared" si="24"/>
        <v/>
      </c>
      <c r="DL16" s="246" t="str">
        <f t="shared" si="24"/>
        <v/>
      </c>
      <c r="DM16" s="246" t="str">
        <f t="shared" si="24"/>
        <v/>
      </c>
      <c r="DN16" s="246" t="str">
        <f t="shared" si="24"/>
        <v/>
      </c>
      <c r="DO16" s="246" t="str">
        <f t="shared" si="24"/>
        <v/>
      </c>
      <c r="DP16" s="246" t="str">
        <f t="shared" si="25"/>
        <v/>
      </c>
      <c r="DQ16" s="246" t="str">
        <f t="shared" si="25"/>
        <v/>
      </c>
      <c r="DR16" s="246" t="str">
        <f t="shared" si="25"/>
        <v/>
      </c>
      <c r="DS16" s="246" t="str">
        <f t="shared" si="25"/>
        <v/>
      </c>
      <c r="DT16" s="246" t="str">
        <f t="shared" si="25"/>
        <v/>
      </c>
      <c r="DU16" s="246" t="str">
        <f t="shared" si="25"/>
        <v/>
      </c>
      <c r="DV16" s="246" t="str">
        <f t="shared" si="25"/>
        <v/>
      </c>
      <c r="DW16" s="246" t="str">
        <f t="shared" si="25"/>
        <v/>
      </c>
      <c r="DX16" s="251" t="str">
        <f t="shared" si="25"/>
        <v/>
      </c>
    </row>
    <row r="17" spans="2:128">
      <c r="B17" s="281" t="s">
        <v>28</v>
      </c>
      <c r="C17" s="266" t="str">
        <f t="shared" si="13"/>
        <v/>
      </c>
      <c r="D17" s="245">
        <f t="shared" si="13"/>
        <v>1</v>
      </c>
      <c r="E17" s="245" t="str">
        <f t="shared" si="13"/>
        <v/>
      </c>
      <c r="F17" s="245" t="str">
        <f t="shared" si="13"/>
        <v/>
      </c>
      <c r="G17" s="258">
        <f t="shared" si="13"/>
        <v>1</v>
      </c>
      <c r="H17" s="276" t="str">
        <f t="shared" si="13"/>
        <v/>
      </c>
      <c r="I17" s="245" t="str">
        <f t="shared" si="13"/>
        <v/>
      </c>
      <c r="J17" s="245">
        <f t="shared" si="13"/>
        <v>1</v>
      </c>
      <c r="K17" s="245">
        <f t="shared" si="13"/>
        <v>1</v>
      </c>
      <c r="L17" s="277" t="str">
        <f t="shared" si="13"/>
        <v/>
      </c>
      <c r="M17" s="266" t="str">
        <f t="shared" si="14"/>
        <v/>
      </c>
      <c r="N17" s="245" t="str">
        <f t="shared" si="14"/>
        <v/>
      </c>
      <c r="O17" s="245" t="str">
        <f t="shared" si="14"/>
        <v/>
      </c>
      <c r="P17" s="245" t="str">
        <f t="shared" si="14"/>
        <v/>
      </c>
      <c r="Q17" s="245" t="str">
        <f t="shared" si="14"/>
        <v/>
      </c>
      <c r="R17" s="245" t="str">
        <f t="shared" si="14"/>
        <v/>
      </c>
      <c r="S17" s="245" t="str">
        <f t="shared" si="14"/>
        <v/>
      </c>
      <c r="T17" s="245" t="str">
        <f t="shared" si="14"/>
        <v/>
      </c>
      <c r="U17" s="258" t="str">
        <f t="shared" si="14"/>
        <v/>
      </c>
      <c r="V17" s="276" t="str">
        <f t="shared" si="14"/>
        <v/>
      </c>
      <c r="W17" s="245" t="str">
        <f t="shared" si="15"/>
        <v/>
      </c>
      <c r="X17" s="245" t="str">
        <f t="shared" si="15"/>
        <v/>
      </c>
      <c r="Y17" s="245" t="str">
        <f t="shared" si="15"/>
        <v/>
      </c>
      <c r="Z17" s="245" t="str">
        <f t="shared" si="15"/>
        <v/>
      </c>
      <c r="AA17" s="245" t="str">
        <f t="shared" si="15"/>
        <v/>
      </c>
      <c r="AB17" s="277" t="str">
        <f t="shared" si="15"/>
        <v/>
      </c>
      <c r="AC17" s="266" t="str">
        <f t="shared" si="15"/>
        <v/>
      </c>
      <c r="AD17" s="245" t="str">
        <f t="shared" si="15"/>
        <v/>
      </c>
      <c r="AE17" s="245" t="str">
        <f t="shared" si="15"/>
        <v/>
      </c>
      <c r="AF17" s="245" t="str">
        <f t="shared" si="15"/>
        <v/>
      </c>
      <c r="AG17" s="245" t="str">
        <f t="shared" si="16"/>
        <v/>
      </c>
      <c r="AH17" s="258" t="str">
        <f t="shared" si="16"/>
        <v/>
      </c>
      <c r="AI17" s="276" t="str">
        <f t="shared" si="16"/>
        <v/>
      </c>
      <c r="AJ17" s="245" t="str">
        <f t="shared" si="16"/>
        <v/>
      </c>
      <c r="AK17" s="245" t="str">
        <f t="shared" si="16"/>
        <v/>
      </c>
      <c r="AL17" s="245" t="str">
        <f t="shared" si="16"/>
        <v/>
      </c>
      <c r="AM17" s="245" t="str">
        <f t="shared" si="16"/>
        <v/>
      </c>
      <c r="AN17" s="277" t="str">
        <f t="shared" si="16"/>
        <v/>
      </c>
      <c r="AO17" s="266" t="str">
        <f t="shared" si="16"/>
        <v/>
      </c>
      <c r="AP17" s="245" t="str">
        <f t="shared" si="16"/>
        <v/>
      </c>
      <c r="AQ17" s="258" t="str">
        <f t="shared" si="16"/>
        <v/>
      </c>
      <c r="AR17" s="276">
        <f t="shared" si="17"/>
        <v>1</v>
      </c>
      <c r="AS17" s="245" t="str">
        <f t="shared" si="17"/>
        <v/>
      </c>
      <c r="AT17" s="245" t="str">
        <f t="shared" si="17"/>
        <v/>
      </c>
      <c r="AU17" s="245" t="str">
        <f t="shared" si="17"/>
        <v/>
      </c>
      <c r="AV17" s="245" t="str">
        <f t="shared" si="17"/>
        <v/>
      </c>
      <c r="AW17" s="245" t="str">
        <f t="shared" si="17"/>
        <v/>
      </c>
      <c r="AX17" s="245" t="str">
        <f t="shared" si="17"/>
        <v/>
      </c>
      <c r="AY17" s="245" t="str">
        <f t="shared" si="17"/>
        <v/>
      </c>
      <c r="AZ17" s="245" t="str">
        <f t="shared" si="17"/>
        <v/>
      </c>
      <c r="BA17" s="277">
        <f t="shared" si="17"/>
        <v>1</v>
      </c>
      <c r="BB17" s="266" t="str">
        <f t="shared" si="18"/>
        <v/>
      </c>
      <c r="BC17" s="245" t="str">
        <f t="shared" si="18"/>
        <v/>
      </c>
      <c r="BD17" s="245" t="str">
        <f t="shared" si="18"/>
        <v/>
      </c>
      <c r="BE17" s="245" t="str">
        <f t="shared" si="18"/>
        <v/>
      </c>
      <c r="BF17" s="258" t="str">
        <f t="shared" si="18"/>
        <v/>
      </c>
      <c r="BG17" s="276">
        <f t="shared" si="18"/>
        <v>1</v>
      </c>
      <c r="BH17" s="245" t="str">
        <f t="shared" si="18"/>
        <v/>
      </c>
      <c r="BI17" s="245" t="str">
        <f t="shared" si="18"/>
        <v/>
      </c>
      <c r="BJ17" s="245" t="str">
        <f t="shared" si="18"/>
        <v/>
      </c>
      <c r="BK17" s="245" t="str">
        <f t="shared" si="18"/>
        <v/>
      </c>
      <c r="BL17" s="245" t="str">
        <f t="shared" si="19"/>
        <v/>
      </c>
      <c r="BM17" s="277" t="str">
        <f t="shared" si="19"/>
        <v/>
      </c>
      <c r="BN17" s="266" t="str">
        <f t="shared" si="19"/>
        <v/>
      </c>
      <c r="BO17" s="245" t="str">
        <f t="shared" si="19"/>
        <v/>
      </c>
      <c r="BP17" s="245" t="str">
        <f t="shared" si="19"/>
        <v/>
      </c>
      <c r="BQ17" s="245" t="str">
        <f t="shared" si="19"/>
        <v/>
      </c>
      <c r="BR17" s="245" t="str">
        <f t="shared" si="19"/>
        <v/>
      </c>
      <c r="BS17" s="245" t="str">
        <f t="shared" si="19"/>
        <v/>
      </c>
      <c r="BT17" s="258" t="str">
        <f t="shared" si="19"/>
        <v/>
      </c>
      <c r="BU17" s="276" t="str">
        <f t="shared" si="19"/>
        <v/>
      </c>
      <c r="BV17" s="245" t="str">
        <f t="shared" si="20"/>
        <v/>
      </c>
      <c r="BW17" s="245" t="str">
        <f t="shared" si="20"/>
        <v/>
      </c>
      <c r="BX17" s="245" t="str">
        <f t="shared" si="20"/>
        <v/>
      </c>
      <c r="BY17" s="245" t="str">
        <f t="shared" si="20"/>
        <v/>
      </c>
      <c r="BZ17" s="245" t="str">
        <f t="shared" si="20"/>
        <v/>
      </c>
      <c r="CA17" s="245" t="str">
        <f t="shared" si="20"/>
        <v/>
      </c>
      <c r="CB17" s="277" t="str">
        <f t="shared" si="20"/>
        <v/>
      </c>
      <c r="CC17" s="270" t="str">
        <f t="shared" si="20"/>
        <v/>
      </c>
      <c r="CD17" s="246" t="str">
        <f t="shared" si="20"/>
        <v/>
      </c>
      <c r="CE17" s="262" t="str">
        <f t="shared" si="20"/>
        <v/>
      </c>
      <c r="CF17" s="276" t="str">
        <f t="shared" si="21"/>
        <v/>
      </c>
      <c r="CG17" s="245" t="str">
        <f t="shared" si="21"/>
        <v/>
      </c>
      <c r="CH17" s="245" t="str">
        <f t="shared" si="21"/>
        <v/>
      </c>
      <c r="CI17" s="245" t="str">
        <f t="shared" si="21"/>
        <v/>
      </c>
      <c r="CJ17" s="245" t="str">
        <f t="shared" si="21"/>
        <v/>
      </c>
      <c r="CK17" s="245" t="str">
        <f t="shared" si="21"/>
        <v/>
      </c>
      <c r="CL17" s="277" t="str">
        <f t="shared" si="21"/>
        <v/>
      </c>
      <c r="CM17" s="266">
        <f t="shared" si="21"/>
        <v>1</v>
      </c>
      <c r="CN17" s="245" t="str">
        <f t="shared" si="21"/>
        <v/>
      </c>
      <c r="CO17" s="245" t="str">
        <f t="shared" si="21"/>
        <v/>
      </c>
      <c r="CP17" s="245" t="str">
        <f t="shared" si="22"/>
        <v/>
      </c>
      <c r="CQ17" s="245" t="str">
        <f t="shared" si="22"/>
        <v/>
      </c>
      <c r="CR17" s="245" t="str">
        <f t="shared" si="22"/>
        <v/>
      </c>
      <c r="CS17" s="245" t="str">
        <f t="shared" si="22"/>
        <v/>
      </c>
      <c r="CT17" s="245" t="str">
        <f t="shared" si="22"/>
        <v/>
      </c>
      <c r="CU17" s="258" t="str">
        <f t="shared" si="22"/>
        <v/>
      </c>
      <c r="CV17" s="276">
        <f t="shared" si="22"/>
        <v>1</v>
      </c>
      <c r="CW17" s="245" t="str">
        <f t="shared" si="22"/>
        <v/>
      </c>
      <c r="CX17" s="245" t="str">
        <f t="shared" si="22"/>
        <v/>
      </c>
      <c r="CY17" s="245" t="str">
        <f t="shared" si="22"/>
        <v/>
      </c>
      <c r="CZ17" s="245" t="str">
        <f t="shared" si="23"/>
        <v/>
      </c>
      <c r="DA17" s="245" t="str">
        <f t="shared" si="23"/>
        <v/>
      </c>
      <c r="DB17" s="245" t="str">
        <f t="shared" si="23"/>
        <v/>
      </c>
      <c r="DC17" s="245" t="str">
        <f t="shared" si="23"/>
        <v/>
      </c>
      <c r="DD17" s="245" t="str">
        <f t="shared" si="23"/>
        <v/>
      </c>
      <c r="DE17" s="277">
        <f t="shared" si="23"/>
        <v>1</v>
      </c>
      <c r="DF17" s="270" t="str">
        <f t="shared" si="24"/>
        <v/>
      </c>
      <c r="DG17" s="246" t="str">
        <f t="shared" si="24"/>
        <v/>
      </c>
      <c r="DH17" s="246" t="str">
        <f t="shared" si="24"/>
        <v/>
      </c>
      <c r="DI17" s="246" t="str">
        <f t="shared" si="24"/>
        <v/>
      </c>
      <c r="DJ17" s="246" t="str">
        <f t="shared" si="24"/>
        <v/>
      </c>
      <c r="DK17" s="246" t="str">
        <f t="shared" si="24"/>
        <v/>
      </c>
      <c r="DL17" s="246" t="str">
        <f t="shared" si="24"/>
        <v/>
      </c>
      <c r="DM17" s="246" t="str">
        <f t="shared" si="24"/>
        <v/>
      </c>
      <c r="DN17" s="246" t="str">
        <f t="shared" si="24"/>
        <v/>
      </c>
      <c r="DO17" s="246" t="str">
        <f t="shared" si="24"/>
        <v/>
      </c>
      <c r="DP17" s="246" t="str">
        <f t="shared" si="25"/>
        <v/>
      </c>
      <c r="DQ17" s="246" t="str">
        <f t="shared" si="25"/>
        <v/>
      </c>
      <c r="DR17" s="246" t="str">
        <f t="shared" si="25"/>
        <v/>
      </c>
      <c r="DS17" s="246" t="str">
        <f t="shared" si="25"/>
        <v/>
      </c>
      <c r="DT17" s="246" t="str">
        <f t="shared" si="25"/>
        <v/>
      </c>
      <c r="DU17" s="246" t="str">
        <f t="shared" si="25"/>
        <v/>
      </c>
      <c r="DV17" s="246" t="str">
        <f t="shared" si="25"/>
        <v/>
      </c>
      <c r="DW17" s="246" t="str">
        <f t="shared" si="25"/>
        <v/>
      </c>
      <c r="DX17" s="251" t="str">
        <f t="shared" si="25"/>
        <v/>
      </c>
    </row>
    <row r="18" spans="2:128">
      <c r="B18" s="273" t="s">
        <v>76</v>
      </c>
      <c r="C18" s="267"/>
      <c r="D18" s="247"/>
      <c r="E18" s="247"/>
      <c r="F18" s="247"/>
      <c r="G18" s="259"/>
      <c r="H18" s="278"/>
      <c r="I18" s="247"/>
      <c r="J18" s="247"/>
      <c r="K18" s="247"/>
      <c r="L18" s="252"/>
      <c r="M18" s="267"/>
      <c r="N18" s="247"/>
      <c r="O18" s="247"/>
      <c r="P18" s="247"/>
      <c r="Q18" s="247"/>
      <c r="R18" s="247"/>
      <c r="S18" s="247"/>
      <c r="T18" s="247"/>
      <c r="U18" s="259"/>
      <c r="V18" s="278"/>
      <c r="W18" s="247"/>
      <c r="X18" s="247"/>
      <c r="Y18" s="247"/>
      <c r="Z18" s="247"/>
      <c r="AA18" s="247"/>
      <c r="AB18" s="252"/>
      <c r="AC18" s="267"/>
      <c r="AD18" s="247"/>
      <c r="AE18" s="247"/>
      <c r="AF18" s="247"/>
      <c r="AG18" s="247"/>
      <c r="AH18" s="259"/>
      <c r="AI18" s="278"/>
      <c r="AJ18" s="247"/>
      <c r="AK18" s="247"/>
      <c r="AL18" s="247"/>
      <c r="AM18" s="247"/>
      <c r="AN18" s="252"/>
      <c r="AO18" s="267"/>
      <c r="AP18" s="247"/>
      <c r="AQ18" s="259"/>
      <c r="AR18" s="278"/>
      <c r="AS18" s="247"/>
      <c r="AT18" s="247"/>
      <c r="AU18" s="247"/>
      <c r="AV18" s="247"/>
      <c r="AW18" s="247"/>
      <c r="AX18" s="247"/>
      <c r="AY18" s="247"/>
      <c r="AZ18" s="247"/>
      <c r="BA18" s="252"/>
      <c r="BB18" s="267"/>
      <c r="BC18" s="247"/>
      <c r="BD18" s="247"/>
      <c r="BE18" s="247"/>
      <c r="BF18" s="259"/>
      <c r="BG18" s="278"/>
      <c r="BH18" s="247"/>
      <c r="BI18" s="247"/>
      <c r="BJ18" s="247"/>
      <c r="BK18" s="247"/>
      <c r="BL18" s="247"/>
      <c r="BM18" s="252"/>
      <c r="BN18" s="267"/>
      <c r="BO18" s="247"/>
      <c r="BP18" s="247"/>
      <c r="BQ18" s="247"/>
      <c r="BR18" s="247"/>
      <c r="BS18" s="247"/>
      <c r="BT18" s="259"/>
      <c r="BU18" s="278"/>
      <c r="BV18" s="247"/>
      <c r="BW18" s="247"/>
      <c r="BX18" s="247"/>
      <c r="BY18" s="247"/>
      <c r="BZ18" s="247"/>
      <c r="CA18" s="247"/>
      <c r="CB18" s="252"/>
      <c r="CC18" s="267"/>
      <c r="CD18" s="247"/>
      <c r="CE18" s="259"/>
      <c r="CF18" s="278"/>
      <c r="CG18" s="247"/>
      <c r="CH18" s="247"/>
      <c r="CI18" s="247"/>
      <c r="CJ18" s="247"/>
      <c r="CK18" s="247"/>
      <c r="CL18" s="252"/>
      <c r="CM18" s="267"/>
      <c r="CN18" s="247"/>
      <c r="CO18" s="247"/>
      <c r="CP18" s="247"/>
      <c r="CQ18" s="247"/>
      <c r="CR18" s="247"/>
      <c r="CS18" s="247"/>
      <c r="CT18" s="247"/>
      <c r="CU18" s="259"/>
      <c r="CV18" s="278"/>
      <c r="CW18" s="247"/>
      <c r="CX18" s="247"/>
      <c r="CY18" s="247"/>
      <c r="CZ18" s="247"/>
      <c r="DA18" s="247"/>
      <c r="DB18" s="247"/>
      <c r="DC18" s="247"/>
      <c r="DD18" s="247"/>
      <c r="DE18" s="252"/>
      <c r="DF18" s="267"/>
      <c r="DG18" s="247"/>
      <c r="DH18" s="247"/>
      <c r="DI18" s="247"/>
      <c r="DJ18" s="247"/>
      <c r="DK18" s="247"/>
      <c r="DL18" s="247"/>
      <c r="DM18" s="247"/>
      <c r="DN18" s="247"/>
      <c r="DO18" s="247"/>
      <c r="DP18" s="247"/>
      <c r="DQ18" s="247"/>
      <c r="DR18" s="247"/>
      <c r="DS18" s="247"/>
      <c r="DT18" s="247"/>
      <c r="DU18" s="247"/>
      <c r="DV18" s="247"/>
      <c r="DW18" s="247"/>
      <c r="DX18" s="252"/>
    </row>
    <row r="19" spans="2:128" ht="25.75">
      <c r="B19" s="281" t="s">
        <v>1331</v>
      </c>
      <c r="C19" s="266">
        <f t="shared" ref="C19:L22" si="26">IF(AND(COUNTIFS(CoastalZone_rating, 1, CoastalZone_subsector, $B19, CoastalZone_ID, C$9)&gt;0,COUNTIFS(CoastalZone_rating, -1, CoastalZone_subsector, $B19, CoastalZone_ID, C$9)&gt;0),0,(IF(COUNTIFS(CoastalZone_rating, 1, CoastalZone_subsector, $B19, CoastalZone_ID, C$9)&gt;0, 1,(IF(COUNTIFS(CoastalZone_rating, -1, CoastalZone_subsector, $B19, CoastalZone_ID, C$9)&gt;0,-1, "")))))</f>
        <v>1</v>
      </c>
      <c r="D19" s="245">
        <f t="shared" si="26"/>
        <v>1</v>
      </c>
      <c r="E19" s="245" t="str">
        <f t="shared" si="26"/>
        <v/>
      </c>
      <c r="F19" s="245" t="str">
        <f t="shared" si="26"/>
        <v/>
      </c>
      <c r="G19" s="258">
        <f t="shared" si="26"/>
        <v>1</v>
      </c>
      <c r="H19" s="276">
        <f t="shared" si="26"/>
        <v>1</v>
      </c>
      <c r="I19" s="245">
        <f t="shared" si="26"/>
        <v>1</v>
      </c>
      <c r="J19" s="245" t="str">
        <f t="shared" si="26"/>
        <v/>
      </c>
      <c r="K19" s="245" t="str">
        <f t="shared" si="26"/>
        <v/>
      </c>
      <c r="L19" s="277" t="str">
        <f t="shared" si="26"/>
        <v/>
      </c>
      <c r="M19" s="266" t="str">
        <f t="shared" ref="M19:V22" si="27">IF(AND(COUNTIFS(CoastalZone_rating, 1, CoastalZone_subsector, $B19, CoastalZone_ID, M$9)&gt;0,COUNTIFS(CoastalZone_rating, -1, CoastalZone_subsector, $B19, CoastalZone_ID, M$9)&gt;0),0,(IF(COUNTIFS(CoastalZone_rating, 1, CoastalZone_subsector, $B19, CoastalZone_ID, M$9)&gt;0, 1,(IF(COUNTIFS(CoastalZone_rating, -1, CoastalZone_subsector, $B19, CoastalZone_ID, M$9)&gt;0,-1, "")))))</f>
        <v/>
      </c>
      <c r="N19" s="245" t="str">
        <f t="shared" si="27"/>
        <v/>
      </c>
      <c r="O19" s="245">
        <f t="shared" si="27"/>
        <v>1</v>
      </c>
      <c r="P19" s="245">
        <f t="shared" si="27"/>
        <v>0</v>
      </c>
      <c r="Q19" s="245" t="str">
        <f t="shared" si="27"/>
        <v/>
      </c>
      <c r="R19" s="245" t="str">
        <f t="shared" si="27"/>
        <v/>
      </c>
      <c r="S19" s="245" t="str">
        <f t="shared" si="27"/>
        <v/>
      </c>
      <c r="T19" s="245" t="str">
        <f t="shared" si="27"/>
        <v/>
      </c>
      <c r="U19" s="258" t="str">
        <f t="shared" si="27"/>
        <v/>
      </c>
      <c r="V19" s="276" t="str">
        <f t="shared" si="27"/>
        <v/>
      </c>
      <c r="W19" s="245" t="str">
        <f t="shared" ref="W19:AF22" si="28">IF(AND(COUNTIFS(CoastalZone_rating, 1, CoastalZone_subsector, $B19, CoastalZone_ID, W$9)&gt;0,COUNTIFS(CoastalZone_rating, -1, CoastalZone_subsector, $B19, CoastalZone_ID, W$9)&gt;0),0,(IF(COUNTIFS(CoastalZone_rating, 1, CoastalZone_subsector, $B19, CoastalZone_ID, W$9)&gt;0, 1,(IF(COUNTIFS(CoastalZone_rating, -1, CoastalZone_subsector, $B19, CoastalZone_ID, W$9)&gt;0,-1, "")))))</f>
        <v/>
      </c>
      <c r="X19" s="245" t="str">
        <f t="shared" si="28"/>
        <v/>
      </c>
      <c r="Y19" s="245" t="str">
        <f t="shared" si="28"/>
        <v/>
      </c>
      <c r="Z19" s="245" t="str">
        <f t="shared" si="28"/>
        <v/>
      </c>
      <c r="AA19" s="245" t="str">
        <f t="shared" si="28"/>
        <v/>
      </c>
      <c r="AB19" s="277" t="str">
        <f t="shared" si="28"/>
        <v/>
      </c>
      <c r="AC19" s="266" t="str">
        <f t="shared" si="28"/>
        <v/>
      </c>
      <c r="AD19" s="245" t="str">
        <f t="shared" si="28"/>
        <v/>
      </c>
      <c r="AE19" s="245" t="str">
        <f t="shared" si="28"/>
        <v/>
      </c>
      <c r="AF19" s="245" t="str">
        <f t="shared" si="28"/>
        <v/>
      </c>
      <c r="AG19" s="245" t="str">
        <f t="shared" ref="AG19:AQ22" si="29">IF(AND(COUNTIFS(CoastalZone_rating, 1, CoastalZone_subsector, $B19, CoastalZone_ID, AG$9)&gt;0,COUNTIFS(CoastalZone_rating, -1, CoastalZone_subsector, $B19, CoastalZone_ID, AG$9)&gt;0),0,(IF(COUNTIFS(CoastalZone_rating, 1, CoastalZone_subsector, $B19, CoastalZone_ID, AG$9)&gt;0, 1,(IF(COUNTIFS(CoastalZone_rating, -1, CoastalZone_subsector, $B19, CoastalZone_ID, AG$9)&gt;0,-1, "")))))</f>
        <v/>
      </c>
      <c r="AH19" s="258" t="str">
        <f t="shared" si="29"/>
        <v/>
      </c>
      <c r="AI19" s="276" t="str">
        <f t="shared" si="29"/>
        <v/>
      </c>
      <c r="AJ19" s="245" t="str">
        <f t="shared" si="29"/>
        <v/>
      </c>
      <c r="AK19" s="245" t="str">
        <f t="shared" si="29"/>
        <v/>
      </c>
      <c r="AL19" s="245" t="str">
        <f t="shared" si="29"/>
        <v/>
      </c>
      <c r="AM19" s="245" t="str">
        <f t="shared" si="29"/>
        <v/>
      </c>
      <c r="AN19" s="277" t="str">
        <f t="shared" si="29"/>
        <v/>
      </c>
      <c r="AO19" s="266" t="str">
        <f t="shared" si="29"/>
        <v/>
      </c>
      <c r="AP19" s="245" t="str">
        <f t="shared" si="29"/>
        <v/>
      </c>
      <c r="AQ19" s="258" t="str">
        <f t="shared" si="29"/>
        <v/>
      </c>
      <c r="AR19" s="276">
        <f t="shared" ref="AR19:BA22" si="30">IF(AND(COUNTIFS(CoastalZone_rating, 1, CoastalZone_subsector, $B19, CoastalZone_ID, AR$9)&gt;0,COUNTIFS(CoastalZone_rating, -1, CoastalZone_subsector, $B19, CoastalZone_ID, AR$9)&gt;0),0,(IF(COUNTIFS(CoastalZone_rating, 1, CoastalZone_subsector, $B19, CoastalZone_ID, AR$9)&gt;0, 1,(IF(COUNTIFS(CoastalZone_rating, -1, CoastalZone_subsector, $B19, CoastalZone_ID, AR$9)&gt;0,-1, "")))))</f>
        <v>1</v>
      </c>
      <c r="AS19" s="245" t="str">
        <f t="shared" si="30"/>
        <v/>
      </c>
      <c r="AT19" s="245" t="str">
        <f t="shared" si="30"/>
        <v/>
      </c>
      <c r="AU19" s="245" t="str">
        <f t="shared" si="30"/>
        <v/>
      </c>
      <c r="AV19" s="245" t="str">
        <f t="shared" si="30"/>
        <v/>
      </c>
      <c r="AW19" s="245" t="str">
        <f t="shared" si="30"/>
        <v/>
      </c>
      <c r="AX19" s="245" t="str">
        <f t="shared" si="30"/>
        <v/>
      </c>
      <c r="AY19" s="245" t="str">
        <f t="shared" si="30"/>
        <v/>
      </c>
      <c r="AZ19" s="245" t="str">
        <f t="shared" si="30"/>
        <v/>
      </c>
      <c r="BA19" s="277">
        <f t="shared" si="30"/>
        <v>1</v>
      </c>
      <c r="BB19" s="266" t="str">
        <f t="shared" ref="BB19:BK22" si="31">IF(AND(COUNTIFS(CoastalZone_rating, 1, CoastalZone_subsector, $B19, CoastalZone_ID, BB$9)&gt;0,COUNTIFS(CoastalZone_rating, -1, CoastalZone_subsector, $B19, CoastalZone_ID, BB$9)&gt;0),0,(IF(COUNTIFS(CoastalZone_rating, 1, CoastalZone_subsector, $B19, CoastalZone_ID, BB$9)&gt;0, 1,(IF(COUNTIFS(CoastalZone_rating, -1, CoastalZone_subsector, $B19, CoastalZone_ID, BB$9)&gt;0,-1, "")))))</f>
        <v/>
      </c>
      <c r="BC19" s="245">
        <f t="shared" si="31"/>
        <v>1</v>
      </c>
      <c r="BD19" s="245">
        <f t="shared" si="31"/>
        <v>1</v>
      </c>
      <c r="BE19" s="245">
        <f t="shared" si="31"/>
        <v>1</v>
      </c>
      <c r="BF19" s="258" t="str">
        <f t="shared" si="31"/>
        <v/>
      </c>
      <c r="BG19" s="276">
        <f t="shared" si="31"/>
        <v>1</v>
      </c>
      <c r="BH19" s="245" t="str">
        <f t="shared" si="31"/>
        <v/>
      </c>
      <c r="BI19" s="245" t="str">
        <f t="shared" si="31"/>
        <v/>
      </c>
      <c r="BJ19" s="245" t="str">
        <f t="shared" si="31"/>
        <v/>
      </c>
      <c r="BK19" s="245" t="str">
        <f t="shared" si="31"/>
        <v/>
      </c>
      <c r="BL19" s="245" t="str">
        <f t="shared" ref="BL19:BU22" si="32">IF(AND(COUNTIFS(CoastalZone_rating, 1, CoastalZone_subsector, $B19, CoastalZone_ID, BL$9)&gt;0,COUNTIFS(CoastalZone_rating, -1, CoastalZone_subsector, $B19, CoastalZone_ID, BL$9)&gt;0),0,(IF(COUNTIFS(CoastalZone_rating, 1, CoastalZone_subsector, $B19, CoastalZone_ID, BL$9)&gt;0, 1,(IF(COUNTIFS(CoastalZone_rating, -1, CoastalZone_subsector, $B19, CoastalZone_ID, BL$9)&gt;0,-1, "")))))</f>
        <v/>
      </c>
      <c r="BM19" s="277" t="str">
        <f t="shared" si="32"/>
        <v/>
      </c>
      <c r="BN19" s="266" t="str">
        <f t="shared" si="32"/>
        <v/>
      </c>
      <c r="BO19" s="245" t="str">
        <f t="shared" si="32"/>
        <v/>
      </c>
      <c r="BP19" s="245" t="str">
        <f t="shared" si="32"/>
        <v/>
      </c>
      <c r="BQ19" s="245" t="str">
        <f t="shared" si="32"/>
        <v/>
      </c>
      <c r="BR19" s="245" t="str">
        <f t="shared" si="32"/>
        <v/>
      </c>
      <c r="BS19" s="245" t="str">
        <f t="shared" si="32"/>
        <v/>
      </c>
      <c r="BT19" s="258" t="str">
        <f t="shared" si="32"/>
        <v/>
      </c>
      <c r="BU19" s="276" t="str">
        <f t="shared" si="32"/>
        <v/>
      </c>
      <c r="BV19" s="245" t="str">
        <f t="shared" ref="BV19:CE22" si="33">IF(AND(COUNTIFS(CoastalZone_rating, 1, CoastalZone_subsector, $B19, CoastalZone_ID, BV$9)&gt;0,COUNTIFS(CoastalZone_rating, -1, CoastalZone_subsector, $B19, CoastalZone_ID, BV$9)&gt;0),0,(IF(COUNTIFS(CoastalZone_rating, 1, CoastalZone_subsector, $B19, CoastalZone_ID, BV$9)&gt;0, 1,(IF(COUNTIFS(CoastalZone_rating, -1, CoastalZone_subsector, $B19, CoastalZone_ID, BV$9)&gt;0,-1, "")))))</f>
        <v/>
      </c>
      <c r="BW19" s="245">
        <f t="shared" si="33"/>
        <v>1</v>
      </c>
      <c r="BX19" s="245">
        <f t="shared" si="33"/>
        <v>1</v>
      </c>
      <c r="BY19" s="245">
        <f t="shared" si="33"/>
        <v>1</v>
      </c>
      <c r="BZ19" s="245" t="str">
        <f t="shared" si="33"/>
        <v/>
      </c>
      <c r="CA19" s="245" t="str">
        <f t="shared" si="33"/>
        <v/>
      </c>
      <c r="CB19" s="277" t="str">
        <f t="shared" si="33"/>
        <v/>
      </c>
      <c r="CC19" s="270" t="str">
        <f t="shared" si="33"/>
        <v/>
      </c>
      <c r="CD19" s="246" t="str">
        <f t="shared" si="33"/>
        <v/>
      </c>
      <c r="CE19" s="262" t="str">
        <f t="shared" si="33"/>
        <v/>
      </c>
      <c r="CF19" s="276" t="str">
        <f t="shared" ref="CF19:CO22" si="34">IF(AND(COUNTIFS(CoastalZone_rating, 1, CoastalZone_subsector, $B19, CoastalZone_ID, CF$9)&gt;0,COUNTIFS(CoastalZone_rating, -1, CoastalZone_subsector, $B19, CoastalZone_ID, CF$9)&gt;0),0,(IF(COUNTIFS(CoastalZone_rating, 1, CoastalZone_subsector, $B19, CoastalZone_ID, CF$9)&gt;0, 1,(IF(COUNTIFS(CoastalZone_rating, -1, CoastalZone_subsector, $B19, CoastalZone_ID, CF$9)&gt;0,-1, "")))))</f>
        <v/>
      </c>
      <c r="CG19" s="245" t="str">
        <f t="shared" si="34"/>
        <v/>
      </c>
      <c r="CH19" s="245" t="str">
        <f t="shared" si="34"/>
        <v/>
      </c>
      <c r="CI19" s="245">
        <f t="shared" si="34"/>
        <v>1</v>
      </c>
      <c r="CJ19" s="245" t="str">
        <f t="shared" si="34"/>
        <v/>
      </c>
      <c r="CK19" s="245" t="str">
        <f t="shared" si="34"/>
        <v/>
      </c>
      <c r="CL19" s="277" t="str">
        <f t="shared" si="34"/>
        <v/>
      </c>
      <c r="CM19" s="266" t="str">
        <f t="shared" si="34"/>
        <v/>
      </c>
      <c r="CN19" s="245" t="str">
        <f t="shared" si="34"/>
        <v/>
      </c>
      <c r="CO19" s="245" t="str">
        <f t="shared" si="34"/>
        <v/>
      </c>
      <c r="CP19" s="245" t="str">
        <f t="shared" ref="CP19:CY22" si="35">IF(AND(COUNTIFS(CoastalZone_rating, 1, CoastalZone_subsector, $B19, CoastalZone_ID, CP$9)&gt;0,COUNTIFS(CoastalZone_rating, -1, CoastalZone_subsector, $B19, CoastalZone_ID, CP$9)&gt;0),0,(IF(COUNTIFS(CoastalZone_rating, 1, CoastalZone_subsector, $B19, CoastalZone_ID, CP$9)&gt;0, 1,(IF(COUNTIFS(CoastalZone_rating, -1, CoastalZone_subsector, $B19, CoastalZone_ID, CP$9)&gt;0,-1, "")))))</f>
        <v/>
      </c>
      <c r="CQ19" s="245" t="str">
        <f t="shared" si="35"/>
        <v/>
      </c>
      <c r="CR19" s="245" t="str">
        <f t="shared" si="35"/>
        <v/>
      </c>
      <c r="CS19" s="245" t="str">
        <f t="shared" si="35"/>
        <v/>
      </c>
      <c r="CT19" s="245" t="str">
        <f t="shared" si="35"/>
        <v/>
      </c>
      <c r="CU19" s="258" t="str">
        <f t="shared" si="35"/>
        <v/>
      </c>
      <c r="CV19" s="276" t="str">
        <f t="shared" si="35"/>
        <v/>
      </c>
      <c r="CW19" s="245" t="str">
        <f t="shared" si="35"/>
        <v/>
      </c>
      <c r="CX19" s="245" t="str">
        <f t="shared" si="35"/>
        <v/>
      </c>
      <c r="CY19" s="245" t="str">
        <f t="shared" si="35"/>
        <v/>
      </c>
      <c r="CZ19" s="245" t="str">
        <f t="shared" ref="CZ19:DE22" si="36">IF(AND(COUNTIFS(CoastalZone_rating, 1, CoastalZone_subsector, $B19, CoastalZone_ID, CZ$9)&gt;0,COUNTIFS(CoastalZone_rating, -1, CoastalZone_subsector, $B19, CoastalZone_ID, CZ$9)&gt;0),0,(IF(COUNTIFS(CoastalZone_rating, 1, CoastalZone_subsector, $B19, CoastalZone_ID, CZ$9)&gt;0, 1,(IF(COUNTIFS(CoastalZone_rating, -1, CoastalZone_subsector, $B19, CoastalZone_ID, CZ$9)&gt;0,-1, "")))))</f>
        <v/>
      </c>
      <c r="DA19" s="245" t="str">
        <f t="shared" si="36"/>
        <v/>
      </c>
      <c r="DB19" s="245" t="str">
        <f t="shared" si="36"/>
        <v/>
      </c>
      <c r="DC19" s="245" t="str">
        <f t="shared" si="36"/>
        <v/>
      </c>
      <c r="DD19" s="245" t="str">
        <f t="shared" si="36"/>
        <v/>
      </c>
      <c r="DE19" s="277" t="str">
        <f t="shared" si="36"/>
        <v/>
      </c>
      <c r="DF19" s="270" t="str">
        <f t="shared" ref="DF19:DO22" si="37">IF(AND(COUNTIFS(CoastalZone_rating, 1, CoastalZone_subsector, $B19, CoastalZone_ID, DF$9)&gt;0,COUNTIFS(CoastalZone_rating, -1, CoastalZone_subsector, $B19, CoastalZone_ID, DF$9)&gt;0),0,(IF(COUNTIFS(CoastalZone_rating, 1, CoastalZone_subsector, $B19, CoastalZone_ID, DF$9)&gt;0, 1,(IF(COUNTIFS(CoastalZone_rating, -1, CoastalZone_subsector, $B19, CoastalZone_ID, DF$9)&gt;0,-1, "")))))</f>
        <v/>
      </c>
      <c r="DG19" s="246" t="str">
        <f t="shared" si="37"/>
        <v/>
      </c>
      <c r="DH19" s="246" t="str">
        <f t="shared" si="37"/>
        <v/>
      </c>
      <c r="DI19" s="246" t="str">
        <f t="shared" si="37"/>
        <v/>
      </c>
      <c r="DJ19" s="246" t="str">
        <f t="shared" si="37"/>
        <v/>
      </c>
      <c r="DK19" s="246" t="str">
        <f t="shared" si="37"/>
        <v/>
      </c>
      <c r="DL19" s="246" t="str">
        <f t="shared" si="37"/>
        <v/>
      </c>
      <c r="DM19" s="246" t="str">
        <f t="shared" si="37"/>
        <v/>
      </c>
      <c r="DN19" s="246" t="str">
        <f t="shared" si="37"/>
        <v/>
      </c>
      <c r="DO19" s="246" t="str">
        <f t="shared" si="37"/>
        <v/>
      </c>
      <c r="DP19" s="246" t="str">
        <f t="shared" ref="DP19:DX22" si="38">IF(AND(COUNTIFS(CoastalZone_rating, 1, CoastalZone_subsector, $B19, CoastalZone_ID, DP$9)&gt;0,COUNTIFS(CoastalZone_rating, -1, CoastalZone_subsector, $B19, CoastalZone_ID, DP$9)&gt;0),0,(IF(COUNTIFS(CoastalZone_rating, 1, CoastalZone_subsector, $B19, CoastalZone_ID, DP$9)&gt;0, 1,(IF(COUNTIFS(CoastalZone_rating, -1, CoastalZone_subsector, $B19, CoastalZone_ID, DP$9)&gt;0,-1, "")))))</f>
        <v/>
      </c>
      <c r="DQ19" s="246" t="str">
        <f t="shared" si="38"/>
        <v/>
      </c>
      <c r="DR19" s="246" t="str">
        <f t="shared" si="38"/>
        <v/>
      </c>
      <c r="DS19" s="246" t="str">
        <f t="shared" si="38"/>
        <v/>
      </c>
      <c r="DT19" s="246" t="str">
        <f t="shared" si="38"/>
        <v/>
      </c>
      <c r="DU19" s="246" t="str">
        <f t="shared" si="38"/>
        <v/>
      </c>
      <c r="DV19" s="246" t="str">
        <f t="shared" si="38"/>
        <v/>
      </c>
      <c r="DW19" s="246" t="str">
        <f t="shared" si="38"/>
        <v/>
      </c>
      <c r="DX19" s="251" t="str">
        <f t="shared" si="38"/>
        <v/>
      </c>
    </row>
    <row r="20" spans="2:128" ht="17.7" customHeight="1">
      <c r="B20" s="281" t="s">
        <v>24</v>
      </c>
      <c r="C20" s="266">
        <f t="shared" si="26"/>
        <v>0</v>
      </c>
      <c r="D20" s="245">
        <f t="shared" si="26"/>
        <v>0</v>
      </c>
      <c r="E20" s="245" t="str">
        <f t="shared" si="26"/>
        <v/>
      </c>
      <c r="F20" s="245" t="str">
        <f t="shared" si="26"/>
        <v/>
      </c>
      <c r="G20" s="258">
        <f t="shared" si="26"/>
        <v>0</v>
      </c>
      <c r="H20" s="276">
        <f t="shared" si="26"/>
        <v>0</v>
      </c>
      <c r="I20" s="245">
        <f t="shared" si="26"/>
        <v>0</v>
      </c>
      <c r="J20" s="245" t="str">
        <f t="shared" si="26"/>
        <v/>
      </c>
      <c r="K20" s="245" t="str">
        <f t="shared" si="26"/>
        <v/>
      </c>
      <c r="L20" s="277" t="str">
        <f t="shared" si="26"/>
        <v/>
      </c>
      <c r="M20" s="266" t="str">
        <f t="shared" si="27"/>
        <v/>
      </c>
      <c r="N20" s="245">
        <f t="shared" si="27"/>
        <v>0</v>
      </c>
      <c r="O20" s="245" t="str">
        <f t="shared" si="27"/>
        <v/>
      </c>
      <c r="P20" s="245" t="str">
        <f t="shared" si="27"/>
        <v/>
      </c>
      <c r="Q20" s="245" t="str">
        <f t="shared" si="27"/>
        <v/>
      </c>
      <c r="R20" s="245" t="str">
        <f t="shared" si="27"/>
        <v/>
      </c>
      <c r="S20" s="245" t="str">
        <f t="shared" si="27"/>
        <v/>
      </c>
      <c r="T20" s="245" t="str">
        <f t="shared" si="27"/>
        <v/>
      </c>
      <c r="U20" s="258" t="str">
        <f t="shared" si="27"/>
        <v/>
      </c>
      <c r="V20" s="276" t="str">
        <f t="shared" si="27"/>
        <v/>
      </c>
      <c r="W20" s="245" t="str">
        <f t="shared" si="28"/>
        <v/>
      </c>
      <c r="X20" s="245" t="str">
        <f t="shared" si="28"/>
        <v/>
      </c>
      <c r="Y20" s="245" t="str">
        <f t="shared" si="28"/>
        <v/>
      </c>
      <c r="Z20" s="245" t="str">
        <f t="shared" si="28"/>
        <v/>
      </c>
      <c r="AA20" s="245" t="str">
        <f t="shared" si="28"/>
        <v/>
      </c>
      <c r="AB20" s="277" t="str">
        <f t="shared" si="28"/>
        <v/>
      </c>
      <c r="AC20" s="266" t="str">
        <f t="shared" si="28"/>
        <v/>
      </c>
      <c r="AD20" s="245" t="str">
        <f t="shared" si="28"/>
        <v/>
      </c>
      <c r="AE20" s="245" t="str">
        <f t="shared" si="28"/>
        <v/>
      </c>
      <c r="AF20" s="245" t="str">
        <f t="shared" si="28"/>
        <v/>
      </c>
      <c r="AG20" s="245" t="str">
        <f t="shared" si="29"/>
        <v/>
      </c>
      <c r="AH20" s="258" t="str">
        <f t="shared" si="29"/>
        <v/>
      </c>
      <c r="AI20" s="276" t="str">
        <f t="shared" si="29"/>
        <v/>
      </c>
      <c r="AJ20" s="245" t="str">
        <f t="shared" si="29"/>
        <v/>
      </c>
      <c r="AK20" s="245" t="str">
        <f t="shared" si="29"/>
        <v/>
      </c>
      <c r="AL20" s="245" t="str">
        <f t="shared" si="29"/>
        <v/>
      </c>
      <c r="AM20" s="245" t="str">
        <f t="shared" si="29"/>
        <v/>
      </c>
      <c r="AN20" s="277" t="str">
        <f t="shared" si="29"/>
        <v/>
      </c>
      <c r="AO20" s="266" t="str">
        <f t="shared" si="29"/>
        <v/>
      </c>
      <c r="AP20" s="245" t="str">
        <f t="shared" si="29"/>
        <v/>
      </c>
      <c r="AQ20" s="258" t="str">
        <f t="shared" si="29"/>
        <v/>
      </c>
      <c r="AR20" s="276">
        <f t="shared" si="30"/>
        <v>0</v>
      </c>
      <c r="AS20" s="245" t="str">
        <f t="shared" si="30"/>
        <v/>
      </c>
      <c r="AT20" s="245" t="str">
        <f t="shared" si="30"/>
        <v/>
      </c>
      <c r="AU20" s="245" t="str">
        <f t="shared" si="30"/>
        <v/>
      </c>
      <c r="AV20" s="245" t="str">
        <f t="shared" si="30"/>
        <v/>
      </c>
      <c r="AW20" s="245" t="str">
        <f t="shared" si="30"/>
        <v/>
      </c>
      <c r="AX20" s="245" t="str">
        <f t="shared" si="30"/>
        <v/>
      </c>
      <c r="AY20" s="245" t="str">
        <f t="shared" si="30"/>
        <v/>
      </c>
      <c r="AZ20" s="245" t="str">
        <f t="shared" si="30"/>
        <v/>
      </c>
      <c r="BA20" s="277">
        <f t="shared" si="30"/>
        <v>0</v>
      </c>
      <c r="BB20" s="266" t="str">
        <f t="shared" si="31"/>
        <v/>
      </c>
      <c r="BC20" s="245" t="str">
        <f t="shared" si="31"/>
        <v/>
      </c>
      <c r="BD20" s="245" t="str">
        <f t="shared" si="31"/>
        <v/>
      </c>
      <c r="BE20" s="245" t="str">
        <f t="shared" si="31"/>
        <v/>
      </c>
      <c r="BF20" s="258" t="str">
        <f t="shared" si="31"/>
        <v/>
      </c>
      <c r="BG20" s="276">
        <f t="shared" si="31"/>
        <v>1</v>
      </c>
      <c r="BH20" s="245">
        <f t="shared" si="31"/>
        <v>1</v>
      </c>
      <c r="BI20" s="245" t="str">
        <f t="shared" si="31"/>
        <v/>
      </c>
      <c r="BJ20" s="245" t="str">
        <f t="shared" si="31"/>
        <v/>
      </c>
      <c r="BK20" s="245" t="str">
        <f t="shared" si="31"/>
        <v/>
      </c>
      <c r="BL20" s="245" t="str">
        <f t="shared" si="32"/>
        <v/>
      </c>
      <c r="BM20" s="277" t="str">
        <f t="shared" si="32"/>
        <v/>
      </c>
      <c r="BN20" s="266" t="str">
        <f t="shared" si="32"/>
        <v/>
      </c>
      <c r="BO20" s="245" t="str">
        <f t="shared" si="32"/>
        <v/>
      </c>
      <c r="BP20" s="245" t="str">
        <f t="shared" si="32"/>
        <v/>
      </c>
      <c r="BQ20" s="245" t="str">
        <f t="shared" si="32"/>
        <v/>
      </c>
      <c r="BR20" s="245" t="str">
        <f t="shared" si="32"/>
        <v/>
      </c>
      <c r="BS20" s="245" t="str">
        <f t="shared" si="32"/>
        <v/>
      </c>
      <c r="BT20" s="258" t="str">
        <f t="shared" si="32"/>
        <v/>
      </c>
      <c r="BU20" s="276" t="str">
        <f t="shared" si="32"/>
        <v/>
      </c>
      <c r="BV20" s="245">
        <f t="shared" si="33"/>
        <v>1</v>
      </c>
      <c r="BW20" s="245" t="str">
        <f t="shared" si="33"/>
        <v/>
      </c>
      <c r="BX20" s="245" t="str">
        <f t="shared" si="33"/>
        <v/>
      </c>
      <c r="BY20" s="245" t="str">
        <f t="shared" si="33"/>
        <v/>
      </c>
      <c r="BZ20" s="245" t="str">
        <f t="shared" si="33"/>
        <v/>
      </c>
      <c r="CA20" s="245">
        <f t="shared" si="33"/>
        <v>1</v>
      </c>
      <c r="CB20" s="277" t="str">
        <f t="shared" si="33"/>
        <v/>
      </c>
      <c r="CC20" s="270" t="str">
        <f t="shared" si="33"/>
        <v/>
      </c>
      <c r="CD20" s="246" t="str">
        <f t="shared" si="33"/>
        <v/>
      </c>
      <c r="CE20" s="262" t="str">
        <f t="shared" si="33"/>
        <v/>
      </c>
      <c r="CF20" s="276" t="str">
        <f t="shared" si="34"/>
        <v/>
      </c>
      <c r="CG20" s="245">
        <f t="shared" si="34"/>
        <v>1</v>
      </c>
      <c r="CH20" s="245" t="str">
        <f t="shared" si="34"/>
        <v/>
      </c>
      <c r="CI20" s="245" t="str">
        <f t="shared" si="34"/>
        <v/>
      </c>
      <c r="CJ20" s="245">
        <f t="shared" si="34"/>
        <v>1</v>
      </c>
      <c r="CK20" s="245" t="str">
        <f t="shared" si="34"/>
        <v/>
      </c>
      <c r="CL20" s="277" t="str">
        <f t="shared" si="34"/>
        <v/>
      </c>
      <c r="CM20" s="266" t="str">
        <f t="shared" si="34"/>
        <v/>
      </c>
      <c r="CN20" s="245" t="str">
        <f t="shared" si="34"/>
        <v/>
      </c>
      <c r="CO20" s="245" t="str">
        <f t="shared" si="34"/>
        <v/>
      </c>
      <c r="CP20" s="245" t="str">
        <f t="shared" si="35"/>
        <v/>
      </c>
      <c r="CQ20" s="245" t="str">
        <f t="shared" si="35"/>
        <v/>
      </c>
      <c r="CR20" s="245" t="str">
        <f t="shared" si="35"/>
        <v/>
      </c>
      <c r="CS20" s="245" t="str">
        <f t="shared" si="35"/>
        <v/>
      </c>
      <c r="CT20" s="245" t="str">
        <f t="shared" si="35"/>
        <v/>
      </c>
      <c r="CU20" s="258" t="str">
        <f t="shared" si="35"/>
        <v/>
      </c>
      <c r="CV20" s="276" t="str">
        <f t="shared" si="35"/>
        <v/>
      </c>
      <c r="CW20" s="245" t="str">
        <f t="shared" si="35"/>
        <v/>
      </c>
      <c r="CX20" s="245" t="str">
        <f t="shared" si="35"/>
        <v/>
      </c>
      <c r="CY20" s="245" t="str">
        <f t="shared" si="35"/>
        <v/>
      </c>
      <c r="CZ20" s="245" t="str">
        <f t="shared" si="36"/>
        <v/>
      </c>
      <c r="DA20" s="245" t="str">
        <f t="shared" si="36"/>
        <v/>
      </c>
      <c r="DB20" s="245" t="str">
        <f t="shared" si="36"/>
        <v/>
      </c>
      <c r="DC20" s="245" t="str">
        <f t="shared" si="36"/>
        <v/>
      </c>
      <c r="DD20" s="245" t="str">
        <f t="shared" si="36"/>
        <v/>
      </c>
      <c r="DE20" s="277" t="str">
        <f t="shared" si="36"/>
        <v/>
      </c>
      <c r="DF20" s="270" t="str">
        <f t="shared" si="37"/>
        <v/>
      </c>
      <c r="DG20" s="246" t="str">
        <f t="shared" si="37"/>
        <v/>
      </c>
      <c r="DH20" s="246" t="str">
        <f t="shared" si="37"/>
        <v/>
      </c>
      <c r="DI20" s="246" t="str">
        <f t="shared" si="37"/>
        <v/>
      </c>
      <c r="DJ20" s="246" t="str">
        <f t="shared" si="37"/>
        <v/>
      </c>
      <c r="DK20" s="246" t="str">
        <f t="shared" si="37"/>
        <v/>
      </c>
      <c r="DL20" s="246" t="str">
        <f t="shared" si="37"/>
        <v/>
      </c>
      <c r="DM20" s="246" t="str">
        <f t="shared" si="37"/>
        <v/>
      </c>
      <c r="DN20" s="246" t="str">
        <f t="shared" si="37"/>
        <v/>
      </c>
      <c r="DO20" s="246" t="str">
        <f t="shared" si="37"/>
        <v/>
      </c>
      <c r="DP20" s="246" t="str">
        <f t="shared" si="38"/>
        <v/>
      </c>
      <c r="DQ20" s="246" t="str">
        <f t="shared" si="38"/>
        <v/>
      </c>
      <c r="DR20" s="246" t="str">
        <f t="shared" si="38"/>
        <v/>
      </c>
      <c r="DS20" s="246" t="str">
        <f t="shared" si="38"/>
        <v/>
      </c>
      <c r="DT20" s="246" t="str">
        <f t="shared" si="38"/>
        <v/>
      </c>
      <c r="DU20" s="246" t="str">
        <f t="shared" si="38"/>
        <v/>
      </c>
      <c r="DV20" s="246" t="str">
        <f t="shared" si="38"/>
        <v/>
      </c>
      <c r="DW20" s="246" t="str">
        <f t="shared" si="38"/>
        <v/>
      </c>
      <c r="DX20" s="251" t="str">
        <f t="shared" si="38"/>
        <v/>
      </c>
    </row>
    <row r="21" spans="2:128" ht="26.7" customHeight="1">
      <c r="B21" s="281" t="s">
        <v>1727</v>
      </c>
      <c r="C21" s="266">
        <f t="shared" si="26"/>
        <v>0</v>
      </c>
      <c r="D21" s="245">
        <f t="shared" si="26"/>
        <v>0</v>
      </c>
      <c r="E21" s="245" t="str">
        <f t="shared" si="26"/>
        <v/>
      </c>
      <c r="F21" s="245" t="str">
        <f t="shared" si="26"/>
        <v/>
      </c>
      <c r="G21" s="258">
        <f t="shared" si="26"/>
        <v>0</v>
      </c>
      <c r="H21" s="276">
        <f t="shared" si="26"/>
        <v>0</v>
      </c>
      <c r="I21" s="245" t="str">
        <f t="shared" si="26"/>
        <v/>
      </c>
      <c r="J21" s="245" t="str">
        <f t="shared" si="26"/>
        <v/>
      </c>
      <c r="K21" s="245" t="str">
        <f t="shared" si="26"/>
        <v/>
      </c>
      <c r="L21" s="277" t="str">
        <f t="shared" si="26"/>
        <v/>
      </c>
      <c r="M21" s="266" t="str">
        <f t="shared" si="27"/>
        <v/>
      </c>
      <c r="N21" s="245" t="str">
        <f t="shared" si="27"/>
        <v/>
      </c>
      <c r="O21" s="245" t="str">
        <f t="shared" si="27"/>
        <v/>
      </c>
      <c r="P21" s="245" t="str">
        <f t="shared" si="27"/>
        <v/>
      </c>
      <c r="Q21" s="245" t="str">
        <f t="shared" si="27"/>
        <v/>
      </c>
      <c r="R21" s="245" t="str">
        <f t="shared" si="27"/>
        <v/>
      </c>
      <c r="S21" s="245" t="str">
        <f t="shared" si="27"/>
        <v/>
      </c>
      <c r="T21" s="245" t="str">
        <f t="shared" si="27"/>
        <v/>
      </c>
      <c r="U21" s="258" t="str">
        <f t="shared" si="27"/>
        <v/>
      </c>
      <c r="V21" s="276">
        <f t="shared" si="27"/>
        <v>1</v>
      </c>
      <c r="W21" s="245">
        <f t="shared" si="28"/>
        <v>1</v>
      </c>
      <c r="X21" s="245">
        <f t="shared" si="28"/>
        <v>1</v>
      </c>
      <c r="Y21" s="245" t="str">
        <f t="shared" si="28"/>
        <v/>
      </c>
      <c r="Z21" s="245">
        <f t="shared" si="28"/>
        <v>1</v>
      </c>
      <c r="AA21" s="245">
        <f t="shared" si="28"/>
        <v>1</v>
      </c>
      <c r="AB21" s="277" t="str">
        <f t="shared" si="28"/>
        <v/>
      </c>
      <c r="AC21" s="266" t="str">
        <f t="shared" si="28"/>
        <v/>
      </c>
      <c r="AD21" s="245" t="str">
        <f t="shared" si="28"/>
        <v/>
      </c>
      <c r="AE21" s="245" t="str">
        <f t="shared" si="28"/>
        <v/>
      </c>
      <c r="AF21" s="245" t="str">
        <f t="shared" si="28"/>
        <v/>
      </c>
      <c r="AG21" s="245" t="str">
        <f t="shared" si="29"/>
        <v/>
      </c>
      <c r="AH21" s="258" t="str">
        <f t="shared" si="29"/>
        <v/>
      </c>
      <c r="AI21" s="276" t="str">
        <f t="shared" si="29"/>
        <v/>
      </c>
      <c r="AJ21" s="245" t="str">
        <f t="shared" si="29"/>
        <v/>
      </c>
      <c r="AK21" s="245" t="str">
        <f t="shared" si="29"/>
        <v/>
      </c>
      <c r="AL21" s="245" t="str">
        <f t="shared" si="29"/>
        <v/>
      </c>
      <c r="AM21" s="245" t="str">
        <f t="shared" si="29"/>
        <v/>
      </c>
      <c r="AN21" s="277">
        <f t="shared" si="29"/>
        <v>1</v>
      </c>
      <c r="AO21" s="266" t="str">
        <f t="shared" si="29"/>
        <v/>
      </c>
      <c r="AP21" s="245" t="str">
        <f t="shared" si="29"/>
        <v/>
      </c>
      <c r="AQ21" s="258" t="str">
        <f t="shared" si="29"/>
        <v/>
      </c>
      <c r="AR21" s="276">
        <f t="shared" si="30"/>
        <v>1</v>
      </c>
      <c r="AS21" s="245">
        <f t="shared" si="30"/>
        <v>1</v>
      </c>
      <c r="AT21" s="245">
        <f t="shared" si="30"/>
        <v>1</v>
      </c>
      <c r="AU21" s="245" t="str">
        <f t="shared" si="30"/>
        <v/>
      </c>
      <c r="AV21" s="245" t="str">
        <f t="shared" si="30"/>
        <v/>
      </c>
      <c r="AW21" s="245" t="str">
        <f t="shared" si="30"/>
        <v/>
      </c>
      <c r="AX21" s="245" t="str">
        <f t="shared" si="30"/>
        <v/>
      </c>
      <c r="AY21" s="245" t="str">
        <f t="shared" si="30"/>
        <v/>
      </c>
      <c r="AZ21" s="245">
        <f t="shared" si="30"/>
        <v>1</v>
      </c>
      <c r="BA21" s="277">
        <f t="shared" si="30"/>
        <v>1</v>
      </c>
      <c r="BB21" s="266" t="str">
        <f t="shared" si="31"/>
        <v/>
      </c>
      <c r="BC21" s="245" t="str">
        <f t="shared" si="31"/>
        <v/>
      </c>
      <c r="BD21" s="245" t="str">
        <f t="shared" si="31"/>
        <v/>
      </c>
      <c r="BE21" s="245" t="str">
        <f t="shared" si="31"/>
        <v/>
      </c>
      <c r="BF21" s="258" t="str">
        <f t="shared" si="31"/>
        <v/>
      </c>
      <c r="BG21" s="276">
        <f t="shared" si="31"/>
        <v>1</v>
      </c>
      <c r="BH21" s="245" t="str">
        <f t="shared" si="31"/>
        <v/>
      </c>
      <c r="BI21" s="245" t="str">
        <f t="shared" si="31"/>
        <v/>
      </c>
      <c r="BJ21" s="245" t="str">
        <f t="shared" si="31"/>
        <v/>
      </c>
      <c r="BK21" s="245" t="str">
        <f t="shared" si="31"/>
        <v/>
      </c>
      <c r="BL21" s="245" t="str">
        <f t="shared" si="32"/>
        <v/>
      </c>
      <c r="BM21" s="277">
        <f t="shared" si="32"/>
        <v>1</v>
      </c>
      <c r="BN21" s="266" t="str">
        <f t="shared" si="32"/>
        <v/>
      </c>
      <c r="BO21" s="245" t="str">
        <f t="shared" si="32"/>
        <v/>
      </c>
      <c r="BP21" s="245" t="str">
        <f t="shared" si="32"/>
        <v/>
      </c>
      <c r="BQ21" s="245" t="str">
        <f t="shared" si="32"/>
        <v/>
      </c>
      <c r="BR21" s="245" t="str">
        <f t="shared" si="32"/>
        <v/>
      </c>
      <c r="BS21" s="245" t="str">
        <f t="shared" si="32"/>
        <v/>
      </c>
      <c r="BT21" s="258" t="str">
        <f t="shared" si="32"/>
        <v/>
      </c>
      <c r="BU21" s="276" t="str">
        <f t="shared" si="32"/>
        <v/>
      </c>
      <c r="BV21" s="245" t="str">
        <f t="shared" si="33"/>
        <v/>
      </c>
      <c r="BW21" s="245">
        <f t="shared" si="33"/>
        <v>1</v>
      </c>
      <c r="BX21" s="245">
        <f t="shared" si="33"/>
        <v>1</v>
      </c>
      <c r="BY21" s="245">
        <f t="shared" si="33"/>
        <v>1</v>
      </c>
      <c r="BZ21" s="245" t="str">
        <f t="shared" si="33"/>
        <v/>
      </c>
      <c r="CA21" s="245" t="str">
        <f t="shared" si="33"/>
        <v/>
      </c>
      <c r="CB21" s="277" t="str">
        <f t="shared" si="33"/>
        <v/>
      </c>
      <c r="CC21" s="270" t="str">
        <f t="shared" si="33"/>
        <v/>
      </c>
      <c r="CD21" s="246" t="str">
        <f t="shared" si="33"/>
        <v/>
      </c>
      <c r="CE21" s="262" t="str">
        <f t="shared" si="33"/>
        <v/>
      </c>
      <c r="CF21" s="276" t="str">
        <f t="shared" si="34"/>
        <v/>
      </c>
      <c r="CG21" s="245">
        <f t="shared" si="34"/>
        <v>1</v>
      </c>
      <c r="CH21" s="245" t="str">
        <f t="shared" si="34"/>
        <v/>
      </c>
      <c r="CI21" s="245">
        <f t="shared" si="34"/>
        <v>1</v>
      </c>
      <c r="CJ21" s="245" t="str">
        <f t="shared" si="34"/>
        <v/>
      </c>
      <c r="CK21" s="245" t="str">
        <f t="shared" si="34"/>
        <v/>
      </c>
      <c r="CL21" s="277" t="str">
        <f t="shared" si="34"/>
        <v/>
      </c>
      <c r="CM21" s="266" t="str">
        <f t="shared" si="34"/>
        <v/>
      </c>
      <c r="CN21" s="245" t="str">
        <f t="shared" si="34"/>
        <v/>
      </c>
      <c r="CO21" s="245" t="str">
        <f t="shared" si="34"/>
        <v/>
      </c>
      <c r="CP21" s="245" t="str">
        <f t="shared" si="35"/>
        <v/>
      </c>
      <c r="CQ21" s="245" t="str">
        <f t="shared" si="35"/>
        <v/>
      </c>
      <c r="CR21" s="245" t="str">
        <f t="shared" si="35"/>
        <v/>
      </c>
      <c r="CS21" s="245" t="str">
        <f t="shared" si="35"/>
        <v/>
      </c>
      <c r="CT21" s="245" t="str">
        <f t="shared" si="35"/>
        <v/>
      </c>
      <c r="CU21" s="258" t="str">
        <f t="shared" si="35"/>
        <v/>
      </c>
      <c r="CV21" s="276" t="str">
        <f t="shared" si="35"/>
        <v/>
      </c>
      <c r="CW21" s="245" t="str">
        <f t="shared" si="35"/>
        <v/>
      </c>
      <c r="CX21" s="245" t="str">
        <f t="shared" si="35"/>
        <v/>
      </c>
      <c r="CY21" s="245" t="str">
        <f t="shared" si="35"/>
        <v/>
      </c>
      <c r="CZ21" s="245" t="str">
        <f t="shared" si="36"/>
        <v/>
      </c>
      <c r="DA21" s="245" t="str">
        <f t="shared" si="36"/>
        <v/>
      </c>
      <c r="DB21" s="245" t="str">
        <f t="shared" si="36"/>
        <v/>
      </c>
      <c r="DC21" s="245" t="str">
        <f t="shared" si="36"/>
        <v/>
      </c>
      <c r="DD21" s="245" t="str">
        <f t="shared" si="36"/>
        <v/>
      </c>
      <c r="DE21" s="277" t="str">
        <f t="shared" si="36"/>
        <v/>
      </c>
      <c r="DF21" s="270" t="str">
        <f t="shared" si="37"/>
        <v/>
      </c>
      <c r="DG21" s="246" t="str">
        <f t="shared" si="37"/>
        <v/>
      </c>
      <c r="DH21" s="246" t="str">
        <f t="shared" si="37"/>
        <v/>
      </c>
      <c r="DI21" s="246" t="str">
        <f t="shared" si="37"/>
        <v/>
      </c>
      <c r="DJ21" s="246" t="str">
        <f t="shared" si="37"/>
        <v/>
      </c>
      <c r="DK21" s="246" t="str">
        <f t="shared" si="37"/>
        <v/>
      </c>
      <c r="DL21" s="246" t="str">
        <f t="shared" si="37"/>
        <v/>
      </c>
      <c r="DM21" s="246" t="str">
        <f t="shared" si="37"/>
        <v/>
      </c>
      <c r="DN21" s="246" t="str">
        <f t="shared" si="37"/>
        <v/>
      </c>
      <c r="DO21" s="246" t="str">
        <f t="shared" si="37"/>
        <v/>
      </c>
      <c r="DP21" s="246" t="str">
        <f t="shared" si="38"/>
        <v/>
      </c>
      <c r="DQ21" s="246" t="str">
        <f t="shared" si="38"/>
        <v/>
      </c>
      <c r="DR21" s="246" t="str">
        <f t="shared" si="38"/>
        <v/>
      </c>
      <c r="DS21" s="246" t="str">
        <f t="shared" si="38"/>
        <v/>
      </c>
      <c r="DT21" s="246" t="str">
        <f t="shared" si="38"/>
        <v/>
      </c>
      <c r="DU21" s="246" t="str">
        <f t="shared" si="38"/>
        <v/>
      </c>
      <c r="DV21" s="246" t="str">
        <f t="shared" si="38"/>
        <v/>
      </c>
      <c r="DW21" s="246" t="str">
        <f t="shared" si="38"/>
        <v/>
      </c>
      <c r="DX21" s="251" t="str">
        <f t="shared" si="38"/>
        <v/>
      </c>
    </row>
    <row r="22" spans="2:128">
      <c r="B22" s="281" t="s">
        <v>28</v>
      </c>
      <c r="C22" s="266">
        <f t="shared" si="26"/>
        <v>0</v>
      </c>
      <c r="D22" s="245">
        <f t="shared" si="26"/>
        <v>0</v>
      </c>
      <c r="E22" s="245" t="str">
        <f t="shared" si="26"/>
        <v/>
      </c>
      <c r="F22" s="245" t="str">
        <f t="shared" si="26"/>
        <v/>
      </c>
      <c r="G22" s="258">
        <f t="shared" si="26"/>
        <v>0</v>
      </c>
      <c r="H22" s="276">
        <f t="shared" si="26"/>
        <v>0</v>
      </c>
      <c r="I22" s="245">
        <f t="shared" si="26"/>
        <v>0</v>
      </c>
      <c r="J22" s="245" t="str">
        <f t="shared" si="26"/>
        <v/>
      </c>
      <c r="K22" s="245">
        <f t="shared" si="26"/>
        <v>1</v>
      </c>
      <c r="L22" s="277" t="str">
        <f t="shared" si="26"/>
        <v/>
      </c>
      <c r="M22" s="266" t="str">
        <f t="shared" si="27"/>
        <v/>
      </c>
      <c r="N22" s="245">
        <f t="shared" si="27"/>
        <v>1</v>
      </c>
      <c r="O22" s="245">
        <f t="shared" si="27"/>
        <v>1</v>
      </c>
      <c r="P22" s="245" t="str">
        <f t="shared" si="27"/>
        <v/>
      </c>
      <c r="Q22" s="245" t="str">
        <f t="shared" si="27"/>
        <v/>
      </c>
      <c r="R22" s="245" t="str">
        <f t="shared" si="27"/>
        <v/>
      </c>
      <c r="S22" s="245" t="str">
        <f t="shared" si="27"/>
        <v/>
      </c>
      <c r="T22" s="245" t="str">
        <f t="shared" si="27"/>
        <v/>
      </c>
      <c r="U22" s="258">
        <f t="shared" si="27"/>
        <v>1</v>
      </c>
      <c r="V22" s="276">
        <f t="shared" si="27"/>
        <v>1</v>
      </c>
      <c r="W22" s="245" t="str">
        <f t="shared" si="28"/>
        <v/>
      </c>
      <c r="X22" s="245" t="str">
        <f t="shared" si="28"/>
        <v/>
      </c>
      <c r="Y22" s="245">
        <f t="shared" si="28"/>
        <v>1</v>
      </c>
      <c r="Z22" s="245" t="str">
        <f t="shared" si="28"/>
        <v/>
      </c>
      <c r="AA22" s="245">
        <f t="shared" si="28"/>
        <v>1</v>
      </c>
      <c r="AB22" s="277" t="str">
        <f t="shared" si="28"/>
        <v/>
      </c>
      <c r="AC22" s="266" t="str">
        <f t="shared" si="28"/>
        <v/>
      </c>
      <c r="AD22" s="245" t="str">
        <f t="shared" si="28"/>
        <v/>
      </c>
      <c r="AE22" s="245" t="str">
        <f t="shared" si="28"/>
        <v/>
      </c>
      <c r="AF22" s="245" t="str">
        <f t="shared" si="28"/>
        <v/>
      </c>
      <c r="AG22" s="245" t="str">
        <f t="shared" si="29"/>
        <v/>
      </c>
      <c r="AH22" s="258" t="str">
        <f t="shared" si="29"/>
        <v/>
      </c>
      <c r="AI22" s="276" t="str">
        <f t="shared" si="29"/>
        <v/>
      </c>
      <c r="AJ22" s="245" t="str">
        <f t="shared" si="29"/>
        <v/>
      </c>
      <c r="AK22" s="245">
        <f t="shared" si="29"/>
        <v>1</v>
      </c>
      <c r="AL22" s="245" t="str">
        <f t="shared" si="29"/>
        <v/>
      </c>
      <c r="AM22" s="245" t="str">
        <f t="shared" si="29"/>
        <v/>
      </c>
      <c r="AN22" s="277">
        <f t="shared" si="29"/>
        <v>1</v>
      </c>
      <c r="AO22" s="266" t="str">
        <f t="shared" si="29"/>
        <v/>
      </c>
      <c r="AP22" s="245" t="str">
        <f t="shared" si="29"/>
        <v/>
      </c>
      <c r="AQ22" s="258" t="str">
        <f t="shared" si="29"/>
        <v/>
      </c>
      <c r="AR22" s="276">
        <f t="shared" si="30"/>
        <v>1</v>
      </c>
      <c r="AS22" s="245" t="str">
        <f t="shared" si="30"/>
        <v/>
      </c>
      <c r="AT22" s="245" t="str">
        <f t="shared" si="30"/>
        <v/>
      </c>
      <c r="AU22" s="245">
        <f t="shared" si="30"/>
        <v>1</v>
      </c>
      <c r="AV22" s="245" t="str">
        <f t="shared" si="30"/>
        <v/>
      </c>
      <c r="AW22" s="245" t="str">
        <f t="shared" si="30"/>
        <v/>
      </c>
      <c r="AX22" s="245">
        <f t="shared" si="30"/>
        <v>1</v>
      </c>
      <c r="AY22" s="245" t="str">
        <f t="shared" si="30"/>
        <v/>
      </c>
      <c r="AZ22" s="245" t="str">
        <f t="shared" si="30"/>
        <v/>
      </c>
      <c r="BA22" s="277">
        <f t="shared" si="30"/>
        <v>1</v>
      </c>
      <c r="BB22" s="266" t="str">
        <f t="shared" si="31"/>
        <v/>
      </c>
      <c r="BC22" s="245" t="str">
        <f t="shared" si="31"/>
        <v/>
      </c>
      <c r="BD22" s="245" t="str">
        <f t="shared" si="31"/>
        <v/>
      </c>
      <c r="BE22" s="245" t="str">
        <f t="shared" si="31"/>
        <v/>
      </c>
      <c r="BF22" s="258" t="str">
        <f t="shared" si="31"/>
        <v/>
      </c>
      <c r="BG22" s="276">
        <f t="shared" si="31"/>
        <v>1</v>
      </c>
      <c r="BH22" s="245" t="str">
        <f t="shared" si="31"/>
        <v/>
      </c>
      <c r="BI22" s="245" t="str">
        <f t="shared" si="31"/>
        <v/>
      </c>
      <c r="BJ22" s="245" t="str">
        <f t="shared" si="31"/>
        <v/>
      </c>
      <c r="BK22" s="245" t="str">
        <f t="shared" si="31"/>
        <v/>
      </c>
      <c r="BL22" s="245" t="str">
        <f t="shared" si="32"/>
        <v/>
      </c>
      <c r="BM22" s="277" t="str">
        <f t="shared" si="32"/>
        <v/>
      </c>
      <c r="BN22" s="266" t="str">
        <f t="shared" si="32"/>
        <v/>
      </c>
      <c r="BO22" s="245" t="str">
        <f t="shared" si="32"/>
        <v/>
      </c>
      <c r="BP22" s="245" t="str">
        <f t="shared" si="32"/>
        <v/>
      </c>
      <c r="BQ22" s="245" t="str">
        <f t="shared" si="32"/>
        <v/>
      </c>
      <c r="BR22" s="245" t="str">
        <f t="shared" si="32"/>
        <v/>
      </c>
      <c r="BS22" s="245" t="str">
        <f t="shared" si="32"/>
        <v/>
      </c>
      <c r="BT22" s="258" t="str">
        <f t="shared" si="32"/>
        <v/>
      </c>
      <c r="BU22" s="276" t="str">
        <f t="shared" si="32"/>
        <v/>
      </c>
      <c r="BV22" s="245" t="str">
        <f t="shared" si="33"/>
        <v/>
      </c>
      <c r="BW22" s="245" t="str">
        <f t="shared" si="33"/>
        <v/>
      </c>
      <c r="BX22" s="245" t="str">
        <f t="shared" si="33"/>
        <v/>
      </c>
      <c r="BY22" s="245" t="str">
        <f t="shared" si="33"/>
        <v/>
      </c>
      <c r="BZ22" s="245" t="str">
        <f t="shared" si="33"/>
        <v/>
      </c>
      <c r="CA22" s="245" t="str">
        <f t="shared" si="33"/>
        <v/>
      </c>
      <c r="CB22" s="277" t="str">
        <f t="shared" si="33"/>
        <v/>
      </c>
      <c r="CC22" s="270" t="str">
        <f t="shared" si="33"/>
        <v/>
      </c>
      <c r="CD22" s="246" t="str">
        <f t="shared" si="33"/>
        <v/>
      </c>
      <c r="CE22" s="262" t="str">
        <f t="shared" si="33"/>
        <v/>
      </c>
      <c r="CF22" s="276" t="str">
        <f t="shared" si="34"/>
        <v/>
      </c>
      <c r="CG22" s="245">
        <f t="shared" si="34"/>
        <v>0</v>
      </c>
      <c r="CH22" s="245" t="str">
        <f t="shared" si="34"/>
        <v/>
      </c>
      <c r="CI22" s="245" t="str">
        <f t="shared" si="34"/>
        <v/>
      </c>
      <c r="CJ22" s="245" t="str">
        <f t="shared" si="34"/>
        <v/>
      </c>
      <c r="CK22" s="245" t="str">
        <f t="shared" si="34"/>
        <v/>
      </c>
      <c r="CL22" s="277" t="str">
        <f t="shared" si="34"/>
        <v/>
      </c>
      <c r="CM22" s="266">
        <f t="shared" si="34"/>
        <v>0</v>
      </c>
      <c r="CN22" s="245" t="str">
        <f t="shared" si="34"/>
        <v/>
      </c>
      <c r="CO22" s="245" t="str">
        <f t="shared" si="34"/>
        <v/>
      </c>
      <c r="CP22" s="245" t="str">
        <f t="shared" si="35"/>
        <v/>
      </c>
      <c r="CQ22" s="245" t="str">
        <f t="shared" si="35"/>
        <v/>
      </c>
      <c r="CR22" s="245" t="str">
        <f t="shared" si="35"/>
        <v/>
      </c>
      <c r="CS22" s="245" t="str">
        <f t="shared" si="35"/>
        <v/>
      </c>
      <c r="CT22" s="245" t="str">
        <f t="shared" si="35"/>
        <v/>
      </c>
      <c r="CU22" s="258" t="str">
        <f t="shared" si="35"/>
        <v/>
      </c>
      <c r="CV22" s="276" t="str">
        <f t="shared" si="35"/>
        <v/>
      </c>
      <c r="CW22" s="245" t="str">
        <f t="shared" si="35"/>
        <v/>
      </c>
      <c r="CX22" s="245" t="str">
        <f t="shared" si="35"/>
        <v/>
      </c>
      <c r="CY22" s="245" t="str">
        <f t="shared" si="35"/>
        <v/>
      </c>
      <c r="CZ22" s="245" t="str">
        <f t="shared" si="36"/>
        <v/>
      </c>
      <c r="DA22" s="245" t="str">
        <f t="shared" si="36"/>
        <v/>
      </c>
      <c r="DB22" s="245" t="str">
        <f t="shared" si="36"/>
        <v/>
      </c>
      <c r="DC22" s="245" t="str">
        <f t="shared" si="36"/>
        <v/>
      </c>
      <c r="DD22" s="245" t="str">
        <f t="shared" si="36"/>
        <v/>
      </c>
      <c r="DE22" s="277" t="str">
        <f t="shared" si="36"/>
        <v/>
      </c>
      <c r="DF22" s="270" t="str">
        <f t="shared" si="37"/>
        <v/>
      </c>
      <c r="DG22" s="246" t="str">
        <f t="shared" si="37"/>
        <v/>
      </c>
      <c r="DH22" s="246" t="str">
        <f t="shared" si="37"/>
        <v/>
      </c>
      <c r="DI22" s="246" t="str">
        <f t="shared" si="37"/>
        <v/>
      </c>
      <c r="DJ22" s="246" t="str">
        <f t="shared" si="37"/>
        <v/>
      </c>
      <c r="DK22" s="246" t="str">
        <f t="shared" si="37"/>
        <v/>
      </c>
      <c r="DL22" s="246" t="str">
        <f t="shared" si="37"/>
        <v/>
      </c>
      <c r="DM22" s="246" t="str">
        <f t="shared" si="37"/>
        <v/>
      </c>
      <c r="DN22" s="246" t="str">
        <f t="shared" si="37"/>
        <v/>
      </c>
      <c r="DO22" s="246" t="str">
        <f t="shared" si="37"/>
        <v/>
      </c>
      <c r="DP22" s="246" t="str">
        <f t="shared" si="38"/>
        <v/>
      </c>
      <c r="DQ22" s="246" t="str">
        <f t="shared" si="38"/>
        <v/>
      </c>
      <c r="DR22" s="246" t="str">
        <f t="shared" si="38"/>
        <v/>
      </c>
      <c r="DS22" s="246" t="str">
        <f t="shared" si="38"/>
        <v/>
      </c>
      <c r="DT22" s="246" t="str">
        <f t="shared" si="38"/>
        <v/>
      </c>
      <c r="DU22" s="246" t="str">
        <f t="shared" si="38"/>
        <v/>
      </c>
      <c r="DV22" s="246" t="str">
        <f t="shared" si="38"/>
        <v/>
      </c>
      <c r="DW22" s="246" t="str">
        <f t="shared" si="38"/>
        <v/>
      </c>
      <c r="DX22" s="251" t="str">
        <f t="shared" si="38"/>
        <v/>
      </c>
    </row>
    <row r="23" spans="2:128">
      <c r="B23" s="273" t="s">
        <v>1151</v>
      </c>
      <c r="C23" s="267"/>
      <c r="D23" s="247"/>
      <c r="E23" s="247"/>
      <c r="F23" s="247"/>
      <c r="G23" s="259"/>
      <c r="H23" s="278"/>
      <c r="I23" s="247"/>
      <c r="J23" s="247"/>
      <c r="K23" s="247"/>
      <c r="L23" s="252"/>
      <c r="M23" s="267"/>
      <c r="N23" s="247"/>
      <c r="O23" s="247"/>
      <c r="P23" s="247"/>
      <c r="Q23" s="247"/>
      <c r="R23" s="247"/>
      <c r="S23" s="247"/>
      <c r="T23" s="247"/>
      <c r="U23" s="259"/>
      <c r="V23" s="278"/>
      <c r="W23" s="247"/>
      <c r="X23" s="247"/>
      <c r="Y23" s="247"/>
      <c r="Z23" s="247"/>
      <c r="AA23" s="247"/>
      <c r="AB23" s="252"/>
      <c r="AC23" s="267"/>
      <c r="AD23" s="247"/>
      <c r="AE23" s="247"/>
      <c r="AF23" s="247"/>
      <c r="AG23" s="247"/>
      <c r="AH23" s="259"/>
      <c r="AI23" s="278"/>
      <c r="AJ23" s="247"/>
      <c r="AK23" s="247"/>
      <c r="AL23" s="247"/>
      <c r="AM23" s="247"/>
      <c r="AN23" s="252"/>
      <c r="AO23" s="267"/>
      <c r="AP23" s="247"/>
      <c r="AQ23" s="259"/>
      <c r="AR23" s="278"/>
      <c r="AS23" s="247"/>
      <c r="AT23" s="247"/>
      <c r="AU23" s="247"/>
      <c r="AV23" s="247"/>
      <c r="AW23" s="247"/>
      <c r="AX23" s="247"/>
      <c r="AY23" s="247"/>
      <c r="AZ23" s="247"/>
      <c r="BA23" s="252"/>
      <c r="BB23" s="267"/>
      <c r="BC23" s="247"/>
      <c r="BD23" s="247"/>
      <c r="BE23" s="247"/>
      <c r="BF23" s="259"/>
      <c r="BG23" s="278"/>
      <c r="BH23" s="247"/>
      <c r="BI23" s="247"/>
      <c r="BJ23" s="247"/>
      <c r="BK23" s="247"/>
      <c r="BL23" s="247"/>
      <c r="BM23" s="252"/>
      <c r="BN23" s="267"/>
      <c r="BO23" s="247"/>
      <c r="BP23" s="247"/>
      <c r="BQ23" s="247"/>
      <c r="BR23" s="247"/>
      <c r="BS23" s="247"/>
      <c r="BT23" s="259"/>
      <c r="BU23" s="278"/>
      <c r="BV23" s="247"/>
      <c r="BW23" s="247"/>
      <c r="BX23" s="247"/>
      <c r="BY23" s="247"/>
      <c r="BZ23" s="247"/>
      <c r="CA23" s="247"/>
      <c r="CB23" s="252"/>
      <c r="CC23" s="267"/>
      <c r="CD23" s="247"/>
      <c r="CE23" s="259"/>
      <c r="CF23" s="278"/>
      <c r="CG23" s="247"/>
      <c r="CH23" s="247"/>
      <c r="CI23" s="247"/>
      <c r="CJ23" s="247"/>
      <c r="CK23" s="247"/>
      <c r="CL23" s="252"/>
      <c r="CM23" s="267"/>
      <c r="CN23" s="247"/>
      <c r="CO23" s="247"/>
      <c r="CP23" s="247"/>
      <c r="CQ23" s="247"/>
      <c r="CR23" s="247"/>
      <c r="CS23" s="247"/>
      <c r="CT23" s="247"/>
      <c r="CU23" s="259"/>
      <c r="CV23" s="278"/>
      <c r="CW23" s="247"/>
      <c r="CX23" s="247"/>
      <c r="CY23" s="247"/>
      <c r="CZ23" s="247"/>
      <c r="DA23" s="247"/>
      <c r="DB23" s="247"/>
      <c r="DC23" s="247"/>
      <c r="DD23" s="247"/>
      <c r="DE23" s="252"/>
      <c r="DF23" s="267"/>
      <c r="DG23" s="247"/>
      <c r="DH23" s="247"/>
      <c r="DI23" s="247"/>
      <c r="DJ23" s="247"/>
      <c r="DK23" s="247"/>
      <c r="DL23" s="247"/>
      <c r="DM23" s="247"/>
      <c r="DN23" s="247"/>
      <c r="DO23" s="247"/>
      <c r="DP23" s="247"/>
      <c r="DQ23" s="247"/>
      <c r="DR23" s="247"/>
      <c r="DS23" s="247"/>
      <c r="DT23" s="247"/>
      <c r="DU23" s="247"/>
      <c r="DV23" s="247"/>
      <c r="DW23" s="247"/>
      <c r="DX23" s="252"/>
    </row>
    <row r="24" spans="2:128" ht="25.75">
      <c r="B24" s="281" t="s">
        <v>1331</v>
      </c>
      <c r="C24" s="266">
        <f t="shared" ref="C24:L27" si="39">IF(AND(COUNTIFS(Forestry_rating, 1, Forestry_subsector, $B24, Forestry_ID, C$9)&gt;0,COUNTIFS(Forestry_rating, -1, Forestry_subsector, $B24, Forestry_ID, C$9)&gt;0),0,(IF(COUNTIFS(Forestry_rating, 1, Forestry_subsector, $B24, Forestry_ID, C$9)&gt;0, 1,(IF(COUNTIFS(Forestry_rating, -1, Forestry_subsector, $B24, Forestry_ID, C$9)&gt;0,-1, "")))))</f>
        <v>1</v>
      </c>
      <c r="D24" s="245">
        <f t="shared" si="39"/>
        <v>1</v>
      </c>
      <c r="E24" s="245" t="str">
        <f t="shared" si="39"/>
        <v/>
      </c>
      <c r="F24" s="245" t="str">
        <f t="shared" si="39"/>
        <v/>
      </c>
      <c r="G24" s="258">
        <f t="shared" si="39"/>
        <v>1</v>
      </c>
      <c r="H24" s="276">
        <f t="shared" si="39"/>
        <v>1</v>
      </c>
      <c r="I24" s="245">
        <f t="shared" si="39"/>
        <v>1</v>
      </c>
      <c r="J24" s="245" t="str">
        <f t="shared" si="39"/>
        <v/>
      </c>
      <c r="K24" s="245" t="str">
        <f t="shared" si="39"/>
        <v/>
      </c>
      <c r="L24" s="277" t="str">
        <f t="shared" si="39"/>
        <v/>
      </c>
      <c r="M24" s="266" t="str">
        <f t="shared" ref="M24:V27" si="40">IF(AND(COUNTIFS(Forestry_rating, 1, Forestry_subsector, $B24, Forestry_ID, M$9)&gt;0,COUNTIFS(Forestry_rating, -1, Forestry_subsector, $B24, Forestry_ID, M$9)&gt;0),0,(IF(COUNTIFS(Forestry_rating, 1, Forestry_subsector, $B24, Forestry_ID, M$9)&gt;0, 1,(IF(COUNTIFS(Forestry_rating, -1, Forestry_subsector, $B24, Forestry_ID, M$9)&gt;0,-1, "")))))</f>
        <v/>
      </c>
      <c r="N24" s="245">
        <f t="shared" si="40"/>
        <v>1</v>
      </c>
      <c r="O24" s="245" t="str">
        <f t="shared" si="40"/>
        <v/>
      </c>
      <c r="P24" s="245">
        <f t="shared" si="40"/>
        <v>1</v>
      </c>
      <c r="Q24" s="245" t="str">
        <f t="shared" si="40"/>
        <v/>
      </c>
      <c r="R24" s="245" t="str">
        <f t="shared" si="40"/>
        <v/>
      </c>
      <c r="S24" s="245" t="str">
        <f t="shared" si="40"/>
        <v/>
      </c>
      <c r="T24" s="245" t="str">
        <f t="shared" si="40"/>
        <v/>
      </c>
      <c r="U24" s="258">
        <f t="shared" si="40"/>
        <v>1</v>
      </c>
      <c r="V24" s="276" t="str">
        <f t="shared" si="40"/>
        <v/>
      </c>
      <c r="W24" s="245" t="str">
        <f t="shared" ref="W24:AF27" si="41">IF(AND(COUNTIFS(Forestry_rating, 1, Forestry_subsector, $B24, Forestry_ID, W$9)&gt;0,COUNTIFS(Forestry_rating, -1, Forestry_subsector, $B24, Forestry_ID, W$9)&gt;0),0,(IF(COUNTIFS(Forestry_rating, 1, Forestry_subsector, $B24, Forestry_ID, W$9)&gt;0, 1,(IF(COUNTIFS(Forestry_rating, -1, Forestry_subsector, $B24, Forestry_ID, W$9)&gt;0,-1, "")))))</f>
        <v/>
      </c>
      <c r="X24" s="245" t="str">
        <f t="shared" si="41"/>
        <v/>
      </c>
      <c r="Y24" s="245" t="str">
        <f t="shared" si="41"/>
        <v/>
      </c>
      <c r="Z24" s="245" t="str">
        <f t="shared" si="41"/>
        <v/>
      </c>
      <c r="AA24" s="245" t="str">
        <f t="shared" si="41"/>
        <v/>
      </c>
      <c r="AB24" s="277" t="str">
        <f t="shared" si="41"/>
        <v/>
      </c>
      <c r="AC24" s="266" t="str">
        <f t="shared" si="41"/>
        <v/>
      </c>
      <c r="AD24" s="245" t="str">
        <f t="shared" si="41"/>
        <v/>
      </c>
      <c r="AE24" s="245" t="str">
        <f t="shared" si="41"/>
        <v/>
      </c>
      <c r="AF24" s="245" t="str">
        <f t="shared" si="41"/>
        <v/>
      </c>
      <c r="AG24" s="245" t="str">
        <f t="shared" ref="AG24:AQ27" si="42">IF(AND(COUNTIFS(Forestry_rating, 1, Forestry_subsector, $B24, Forestry_ID, AG$9)&gt;0,COUNTIFS(Forestry_rating, -1, Forestry_subsector, $B24, Forestry_ID, AG$9)&gt;0),0,(IF(COUNTIFS(Forestry_rating, 1, Forestry_subsector, $B24, Forestry_ID, AG$9)&gt;0, 1,(IF(COUNTIFS(Forestry_rating, -1, Forestry_subsector, $B24, Forestry_ID, AG$9)&gt;0,-1, "")))))</f>
        <v/>
      </c>
      <c r="AH24" s="258" t="str">
        <f t="shared" si="42"/>
        <v/>
      </c>
      <c r="AI24" s="276" t="str">
        <f t="shared" si="42"/>
        <v/>
      </c>
      <c r="AJ24" s="245" t="str">
        <f t="shared" si="42"/>
        <v/>
      </c>
      <c r="AK24" s="245" t="str">
        <f t="shared" si="42"/>
        <v/>
      </c>
      <c r="AL24" s="245" t="str">
        <f t="shared" si="42"/>
        <v/>
      </c>
      <c r="AM24" s="245" t="str">
        <f t="shared" si="42"/>
        <v/>
      </c>
      <c r="AN24" s="277" t="str">
        <f t="shared" si="42"/>
        <v/>
      </c>
      <c r="AO24" s="266" t="str">
        <f t="shared" si="42"/>
        <v/>
      </c>
      <c r="AP24" s="245" t="str">
        <f t="shared" si="42"/>
        <v/>
      </c>
      <c r="AQ24" s="258" t="str">
        <f t="shared" si="42"/>
        <v/>
      </c>
      <c r="AR24" s="276" t="str">
        <f t="shared" ref="AR24:BA27" si="43">IF(AND(COUNTIFS(Forestry_rating, 1, Forestry_subsector, $B24, Forestry_ID, AR$9)&gt;0,COUNTIFS(Forestry_rating, -1, Forestry_subsector, $B24, Forestry_ID, AR$9)&gt;0),0,(IF(COUNTIFS(Forestry_rating, 1, Forestry_subsector, $B24, Forestry_ID, AR$9)&gt;0, 1,(IF(COUNTIFS(Forestry_rating, -1, Forestry_subsector, $B24, Forestry_ID, AR$9)&gt;0,-1, "")))))</f>
        <v/>
      </c>
      <c r="AS24" s="245" t="str">
        <f t="shared" si="43"/>
        <v/>
      </c>
      <c r="AT24" s="245" t="str">
        <f t="shared" si="43"/>
        <v/>
      </c>
      <c r="AU24" s="245" t="str">
        <f t="shared" si="43"/>
        <v/>
      </c>
      <c r="AV24" s="245" t="str">
        <f t="shared" si="43"/>
        <v/>
      </c>
      <c r="AW24" s="245" t="str">
        <f t="shared" si="43"/>
        <v/>
      </c>
      <c r="AX24" s="245" t="str">
        <f t="shared" si="43"/>
        <v/>
      </c>
      <c r="AY24" s="245" t="str">
        <f t="shared" si="43"/>
        <v/>
      </c>
      <c r="AZ24" s="245" t="str">
        <f t="shared" si="43"/>
        <v/>
      </c>
      <c r="BA24" s="277" t="str">
        <f t="shared" si="43"/>
        <v/>
      </c>
      <c r="BB24" s="266" t="str">
        <f t="shared" ref="BB24:BK27" si="44">IF(AND(COUNTIFS(Forestry_rating, 1, Forestry_subsector, $B24, Forestry_ID, BB$9)&gt;0,COUNTIFS(Forestry_rating, -1, Forestry_subsector, $B24, Forestry_ID, BB$9)&gt;0),0,(IF(COUNTIFS(Forestry_rating, 1, Forestry_subsector, $B24, Forestry_ID, BB$9)&gt;0, 1,(IF(COUNTIFS(Forestry_rating, -1, Forestry_subsector, $B24, Forestry_ID, BB$9)&gt;0,-1, "")))))</f>
        <v/>
      </c>
      <c r="BC24" s="245" t="str">
        <f t="shared" si="44"/>
        <v/>
      </c>
      <c r="BD24" s="245" t="str">
        <f t="shared" si="44"/>
        <v/>
      </c>
      <c r="BE24" s="245" t="str">
        <f t="shared" si="44"/>
        <v/>
      </c>
      <c r="BF24" s="258" t="str">
        <f t="shared" si="44"/>
        <v/>
      </c>
      <c r="BG24" s="276" t="str">
        <f t="shared" si="44"/>
        <v/>
      </c>
      <c r="BH24" s="245" t="str">
        <f t="shared" si="44"/>
        <v/>
      </c>
      <c r="BI24" s="245" t="str">
        <f t="shared" si="44"/>
        <v/>
      </c>
      <c r="BJ24" s="245" t="str">
        <f t="shared" si="44"/>
        <v/>
      </c>
      <c r="BK24" s="245" t="str">
        <f t="shared" si="44"/>
        <v/>
      </c>
      <c r="BL24" s="245" t="str">
        <f t="shared" ref="BL24:BU27" si="45">IF(AND(COUNTIFS(Forestry_rating, 1, Forestry_subsector, $B24, Forestry_ID, BL$9)&gt;0,COUNTIFS(Forestry_rating, -1, Forestry_subsector, $B24, Forestry_ID, BL$9)&gt;0),0,(IF(COUNTIFS(Forestry_rating, 1, Forestry_subsector, $B24, Forestry_ID, BL$9)&gt;0, 1,(IF(COUNTIFS(Forestry_rating, -1, Forestry_subsector, $B24, Forestry_ID, BL$9)&gt;0,-1, "")))))</f>
        <v/>
      </c>
      <c r="BM24" s="277" t="str">
        <f t="shared" si="45"/>
        <v/>
      </c>
      <c r="BN24" s="266" t="str">
        <f t="shared" si="45"/>
        <v/>
      </c>
      <c r="BO24" s="245" t="str">
        <f t="shared" si="45"/>
        <v/>
      </c>
      <c r="BP24" s="245" t="str">
        <f t="shared" si="45"/>
        <v/>
      </c>
      <c r="BQ24" s="245" t="str">
        <f t="shared" si="45"/>
        <v/>
      </c>
      <c r="BR24" s="245" t="str">
        <f t="shared" si="45"/>
        <v/>
      </c>
      <c r="BS24" s="245" t="str">
        <f t="shared" si="45"/>
        <v/>
      </c>
      <c r="BT24" s="258" t="str">
        <f t="shared" si="45"/>
        <v/>
      </c>
      <c r="BU24" s="276" t="str">
        <f t="shared" si="45"/>
        <v/>
      </c>
      <c r="BV24" s="245" t="str">
        <f t="shared" ref="BV24:CE27" si="46">IF(AND(COUNTIFS(Forestry_rating, 1, Forestry_subsector, $B24, Forestry_ID, BV$9)&gt;0,COUNTIFS(Forestry_rating, -1, Forestry_subsector, $B24, Forestry_ID, BV$9)&gt;0),0,(IF(COUNTIFS(Forestry_rating, 1, Forestry_subsector, $B24, Forestry_ID, BV$9)&gt;0, 1,(IF(COUNTIFS(Forestry_rating, -1, Forestry_subsector, $B24, Forestry_ID, BV$9)&gt;0,-1, "")))))</f>
        <v/>
      </c>
      <c r="BW24" s="245" t="str">
        <f t="shared" si="46"/>
        <v/>
      </c>
      <c r="BX24" s="245" t="str">
        <f t="shared" si="46"/>
        <v/>
      </c>
      <c r="BY24" s="245" t="str">
        <f t="shared" si="46"/>
        <v/>
      </c>
      <c r="BZ24" s="245" t="str">
        <f t="shared" si="46"/>
        <v/>
      </c>
      <c r="CA24" s="245" t="str">
        <f t="shared" si="46"/>
        <v/>
      </c>
      <c r="CB24" s="277" t="str">
        <f t="shared" si="46"/>
        <v/>
      </c>
      <c r="CC24" s="270" t="str">
        <f t="shared" si="46"/>
        <v/>
      </c>
      <c r="CD24" s="246" t="str">
        <f t="shared" si="46"/>
        <v/>
      </c>
      <c r="CE24" s="262" t="str">
        <f t="shared" si="46"/>
        <v/>
      </c>
      <c r="CF24" s="276" t="str">
        <f t="shared" ref="CF24:CO27" si="47">IF(AND(COUNTIFS(Forestry_rating, 1, Forestry_subsector, $B24, Forestry_ID, CF$9)&gt;0,COUNTIFS(Forestry_rating, -1, Forestry_subsector, $B24, Forestry_ID, CF$9)&gt;0),0,(IF(COUNTIFS(Forestry_rating, 1, Forestry_subsector, $B24, Forestry_ID, CF$9)&gt;0, 1,(IF(COUNTIFS(Forestry_rating, -1, Forestry_subsector, $B24, Forestry_ID, CF$9)&gt;0,-1, "")))))</f>
        <v/>
      </c>
      <c r="CG24" s="245" t="str">
        <f t="shared" si="47"/>
        <v/>
      </c>
      <c r="CH24" s="245" t="str">
        <f t="shared" si="47"/>
        <v/>
      </c>
      <c r="CI24" s="245" t="str">
        <f t="shared" si="47"/>
        <v/>
      </c>
      <c r="CJ24" s="245" t="str">
        <f t="shared" si="47"/>
        <v/>
      </c>
      <c r="CK24" s="245" t="str">
        <f t="shared" si="47"/>
        <v/>
      </c>
      <c r="CL24" s="277" t="str">
        <f t="shared" si="47"/>
        <v/>
      </c>
      <c r="CM24" s="266" t="str">
        <f t="shared" si="47"/>
        <v/>
      </c>
      <c r="CN24" s="245" t="str">
        <f t="shared" si="47"/>
        <v/>
      </c>
      <c r="CO24" s="245" t="str">
        <f t="shared" si="47"/>
        <v/>
      </c>
      <c r="CP24" s="245" t="str">
        <f t="shared" ref="CP24:CY27" si="48">IF(AND(COUNTIFS(Forestry_rating, 1, Forestry_subsector, $B24, Forestry_ID, CP$9)&gt;0,COUNTIFS(Forestry_rating, -1, Forestry_subsector, $B24, Forestry_ID, CP$9)&gt;0),0,(IF(COUNTIFS(Forestry_rating, 1, Forestry_subsector, $B24, Forestry_ID, CP$9)&gt;0, 1,(IF(COUNTIFS(Forestry_rating, -1, Forestry_subsector, $B24, Forestry_ID, CP$9)&gt;0,-1, "")))))</f>
        <v/>
      </c>
      <c r="CQ24" s="245" t="str">
        <f t="shared" si="48"/>
        <v/>
      </c>
      <c r="CR24" s="245" t="str">
        <f t="shared" si="48"/>
        <v/>
      </c>
      <c r="CS24" s="245" t="str">
        <f t="shared" si="48"/>
        <v/>
      </c>
      <c r="CT24" s="245" t="str">
        <f t="shared" si="48"/>
        <v/>
      </c>
      <c r="CU24" s="258" t="str">
        <f t="shared" si="48"/>
        <v/>
      </c>
      <c r="CV24" s="276" t="str">
        <f t="shared" si="48"/>
        <v/>
      </c>
      <c r="CW24" s="245" t="str">
        <f t="shared" si="48"/>
        <v/>
      </c>
      <c r="CX24" s="245" t="str">
        <f t="shared" si="48"/>
        <v/>
      </c>
      <c r="CY24" s="245" t="str">
        <f t="shared" si="48"/>
        <v/>
      </c>
      <c r="CZ24" s="245" t="str">
        <f t="shared" ref="CZ24:DE27" si="49">IF(AND(COUNTIFS(Forestry_rating, 1, Forestry_subsector, $B24, Forestry_ID, CZ$9)&gt;0,COUNTIFS(Forestry_rating, -1, Forestry_subsector, $B24, Forestry_ID, CZ$9)&gt;0),0,(IF(COUNTIFS(Forestry_rating, 1, Forestry_subsector, $B24, Forestry_ID, CZ$9)&gt;0, 1,(IF(COUNTIFS(Forestry_rating, -1, Forestry_subsector, $B24, Forestry_ID, CZ$9)&gt;0,-1, "")))))</f>
        <v/>
      </c>
      <c r="DA24" s="245" t="str">
        <f t="shared" si="49"/>
        <v/>
      </c>
      <c r="DB24" s="245" t="str">
        <f t="shared" si="49"/>
        <v/>
      </c>
      <c r="DC24" s="245" t="str">
        <f t="shared" si="49"/>
        <v/>
      </c>
      <c r="DD24" s="245" t="str">
        <f t="shared" si="49"/>
        <v/>
      </c>
      <c r="DE24" s="277" t="str">
        <f t="shared" si="49"/>
        <v/>
      </c>
      <c r="DF24" s="270" t="str">
        <f t="shared" ref="DF24:DO27" si="50">IF(AND(COUNTIFS(Forestry_rating, 1, Forestry_subsector, $B24, Forestry_ID, DF$9)&gt;0,COUNTIFS(Forestry_rating, -1, Forestry_subsector, $B24, Forestry_ID, DF$9)&gt;0),0,(IF(COUNTIFS(Forestry_rating, 1, Forestry_subsector, $B24, Forestry_ID, DF$9)&gt;0, 1,(IF(COUNTIFS(Forestry_rating, -1, Forestry_subsector, $B24, Forestry_ID, DF$9)&gt;0,-1, "")))))</f>
        <v/>
      </c>
      <c r="DG24" s="246" t="str">
        <f t="shared" si="50"/>
        <v/>
      </c>
      <c r="DH24" s="246" t="str">
        <f t="shared" si="50"/>
        <v/>
      </c>
      <c r="DI24" s="246" t="str">
        <f t="shared" si="50"/>
        <v/>
      </c>
      <c r="DJ24" s="246" t="str">
        <f t="shared" si="50"/>
        <v/>
      </c>
      <c r="DK24" s="246" t="str">
        <f t="shared" si="50"/>
        <v/>
      </c>
      <c r="DL24" s="246" t="str">
        <f t="shared" si="50"/>
        <v/>
      </c>
      <c r="DM24" s="246" t="str">
        <f t="shared" si="50"/>
        <v/>
      </c>
      <c r="DN24" s="246" t="str">
        <f t="shared" si="50"/>
        <v/>
      </c>
      <c r="DO24" s="246" t="str">
        <f t="shared" si="50"/>
        <v/>
      </c>
      <c r="DP24" s="246" t="str">
        <f t="shared" ref="DP24:DX27" si="51">IF(AND(COUNTIFS(Forestry_rating, 1, Forestry_subsector, $B24, Forestry_ID, DP$9)&gt;0,COUNTIFS(Forestry_rating, -1, Forestry_subsector, $B24, Forestry_ID, DP$9)&gt;0),0,(IF(COUNTIFS(Forestry_rating, 1, Forestry_subsector, $B24, Forestry_ID, DP$9)&gt;0, 1,(IF(COUNTIFS(Forestry_rating, -1, Forestry_subsector, $B24, Forestry_ID, DP$9)&gt;0,-1, "")))))</f>
        <v/>
      </c>
      <c r="DQ24" s="246" t="str">
        <f t="shared" si="51"/>
        <v/>
      </c>
      <c r="DR24" s="246" t="str">
        <f t="shared" si="51"/>
        <v/>
      </c>
      <c r="DS24" s="246" t="str">
        <f t="shared" si="51"/>
        <v/>
      </c>
      <c r="DT24" s="246" t="str">
        <f t="shared" si="51"/>
        <v/>
      </c>
      <c r="DU24" s="246" t="str">
        <f t="shared" si="51"/>
        <v/>
      </c>
      <c r="DV24" s="246" t="str">
        <f t="shared" si="51"/>
        <v/>
      </c>
      <c r="DW24" s="246" t="str">
        <f t="shared" si="51"/>
        <v/>
      </c>
      <c r="DX24" s="251" t="str">
        <f t="shared" si="51"/>
        <v/>
      </c>
    </row>
    <row r="25" spans="2:128">
      <c r="B25" s="281" t="s">
        <v>24</v>
      </c>
      <c r="C25" s="266" t="str">
        <f t="shared" si="39"/>
        <v/>
      </c>
      <c r="D25" s="245" t="str">
        <f t="shared" si="39"/>
        <v/>
      </c>
      <c r="E25" s="245" t="str">
        <f t="shared" si="39"/>
        <v/>
      </c>
      <c r="F25" s="245" t="str">
        <f t="shared" si="39"/>
        <v/>
      </c>
      <c r="G25" s="258" t="str">
        <f t="shared" si="39"/>
        <v/>
      </c>
      <c r="H25" s="276" t="str">
        <f t="shared" si="39"/>
        <v/>
      </c>
      <c r="I25" s="245" t="str">
        <f t="shared" si="39"/>
        <v/>
      </c>
      <c r="J25" s="245" t="str">
        <f t="shared" si="39"/>
        <v/>
      </c>
      <c r="K25" s="245" t="str">
        <f t="shared" si="39"/>
        <v/>
      </c>
      <c r="L25" s="277" t="str">
        <f t="shared" si="39"/>
        <v/>
      </c>
      <c r="M25" s="266" t="str">
        <f t="shared" si="40"/>
        <v/>
      </c>
      <c r="N25" s="245" t="str">
        <f t="shared" si="40"/>
        <v/>
      </c>
      <c r="O25" s="245" t="str">
        <f t="shared" si="40"/>
        <v/>
      </c>
      <c r="P25" s="245" t="str">
        <f t="shared" si="40"/>
        <v/>
      </c>
      <c r="Q25" s="245" t="str">
        <f t="shared" si="40"/>
        <v/>
      </c>
      <c r="R25" s="245" t="str">
        <f t="shared" si="40"/>
        <v/>
      </c>
      <c r="S25" s="245" t="str">
        <f t="shared" si="40"/>
        <v/>
      </c>
      <c r="T25" s="245" t="str">
        <f t="shared" si="40"/>
        <v/>
      </c>
      <c r="U25" s="258" t="str">
        <f t="shared" si="40"/>
        <v/>
      </c>
      <c r="V25" s="276" t="str">
        <f t="shared" si="40"/>
        <v/>
      </c>
      <c r="W25" s="245" t="str">
        <f t="shared" si="41"/>
        <v/>
      </c>
      <c r="X25" s="245" t="str">
        <f t="shared" si="41"/>
        <v/>
      </c>
      <c r="Y25" s="245" t="str">
        <f t="shared" si="41"/>
        <v/>
      </c>
      <c r="Z25" s="245" t="str">
        <f t="shared" si="41"/>
        <v/>
      </c>
      <c r="AA25" s="245" t="str">
        <f t="shared" si="41"/>
        <v/>
      </c>
      <c r="AB25" s="277" t="str">
        <f t="shared" si="41"/>
        <v/>
      </c>
      <c r="AC25" s="266" t="str">
        <f t="shared" si="41"/>
        <v/>
      </c>
      <c r="AD25" s="245" t="str">
        <f t="shared" si="41"/>
        <v/>
      </c>
      <c r="AE25" s="245" t="str">
        <f t="shared" si="41"/>
        <v/>
      </c>
      <c r="AF25" s="245" t="str">
        <f t="shared" si="41"/>
        <v/>
      </c>
      <c r="AG25" s="245" t="str">
        <f t="shared" si="42"/>
        <v/>
      </c>
      <c r="AH25" s="258" t="str">
        <f t="shared" si="42"/>
        <v/>
      </c>
      <c r="AI25" s="276" t="str">
        <f t="shared" si="42"/>
        <v/>
      </c>
      <c r="AJ25" s="245" t="str">
        <f t="shared" si="42"/>
        <v/>
      </c>
      <c r="AK25" s="245" t="str">
        <f t="shared" si="42"/>
        <v/>
      </c>
      <c r="AL25" s="245" t="str">
        <f t="shared" si="42"/>
        <v/>
      </c>
      <c r="AM25" s="245" t="str">
        <f t="shared" si="42"/>
        <v/>
      </c>
      <c r="AN25" s="277" t="str">
        <f t="shared" si="42"/>
        <v/>
      </c>
      <c r="AO25" s="266" t="str">
        <f t="shared" si="42"/>
        <v/>
      </c>
      <c r="AP25" s="245" t="str">
        <f t="shared" si="42"/>
        <v/>
      </c>
      <c r="AQ25" s="258" t="str">
        <f t="shared" si="42"/>
        <v/>
      </c>
      <c r="AR25" s="276" t="str">
        <f t="shared" si="43"/>
        <v/>
      </c>
      <c r="AS25" s="245" t="str">
        <f t="shared" si="43"/>
        <v/>
      </c>
      <c r="AT25" s="245" t="str">
        <f t="shared" si="43"/>
        <v/>
      </c>
      <c r="AU25" s="245" t="str">
        <f t="shared" si="43"/>
        <v/>
      </c>
      <c r="AV25" s="245" t="str">
        <f t="shared" si="43"/>
        <v/>
      </c>
      <c r="AW25" s="245" t="str">
        <f t="shared" si="43"/>
        <v/>
      </c>
      <c r="AX25" s="245" t="str">
        <f t="shared" si="43"/>
        <v/>
      </c>
      <c r="AY25" s="245" t="str">
        <f t="shared" si="43"/>
        <v/>
      </c>
      <c r="AZ25" s="245" t="str">
        <f t="shared" si="43"/>
        <v/>
      </c>
      <c r="BA25" s="277" t="str">
        <f t="shared" si="43"/>
        <v/>
      </c>
      <c r="BB25" s="266" t="str">
        <f t="shared" si="44"/>
        <v/>
      </c>
      <c r="BC25" s="245" t="str">
        <f t="shared" si="44"/>
        <v/>
      </c>
      <c r="BD25" s="245" t="str">
        <f t="shared" si="44"/>
        <v/>
      </c>
      <c r="BE25" s="245" t="str">
        <f t="shared" si="44"/>
        <v/>
      </c>
      <c r="BF25" s="258" t="str">
        <f t="shared" si="44"/>
        <v/>
      </c>
      <c r="BG25" s="276" t="str">
        <f t="shared" si="44"/>
        <v/>
      </c>
      <c r="BH25" s="245" t="str">
        <f t="shared" si="44"/>
        <v/>
      </c>
      <c r="BI25" s="245" t="str">
        <f t="shared" si="44"/>
        <v/>
      </c>
      <c r="BJ25" s="245" t="str">
        <f t="shared" si="44"/>
        <v/>
      </c>
      <c r="BK25" s="245" t="str">
        <f t="shared" si="44"/>
        <v/>
      </c>
      <c r="BL25" s="245" t="str">
        <f t="shared" si="45"/>
        <v/>
      </c>
      <c r="BM25" s="277" t="str">
        <f t="shared" si="45"/>
        <v/>
      </c>
      <c r="BN25" s="266" t="str">
        <f t="shared" si="45"/>
        <v/>
      </c>
      <c r="BO25" s="245" t="str">
        <f t="shared" si="45"/>
        <v/>
      </c>
      <c r="BP25" s="245" t="str">
        <f t="shared" si="45"/>
        <v/>
      </c>
      <c r="BQ25" s="245" t="str">
        <f t="shared" si="45"/>
        <v/>
      </c>
      <c r="BR25" s="245" t="str">
        <f t="shared" si="45"/>
        <v/>
      </c>
      <c r="BS25" s="245" t="str">
        <f t="shared" si="45"/>
        <v/>
      </c>
      <c r="BT25" s="258" t="str">
        <f t="shared" si="45"/>
        <v/>
      </c>
      <c r="BU25" s="276" t="str">
        <f t="shared" si="45"/>
        <v/>
      </c>
      <c r="BV25" s="245" t="str">
        <f t="shared" si="46"/>
        <v/>
      </c>
      <c r="BW25" s="245" t="str">
        <f t="shared" si="46"/>
        <v/>
      </c>
      <c r="BX25" s="245" t="str">
        <f t="shared" si="46"/>
        <v/>
      </c>
      <c r="BY25" s="245" t="str">
        <f t="shared" si="46"/>
        <v/>
      </c>
      <c r="BZ25" s="245" t="str">
        <f t="shared" si="46"/>
        <v/>
      </c>
      <c r="CA25" s="245" t="str">
        <f t="shared" si="46"/>
        <v/>
      </c>
      <c r="CB25" s="277" t="str">
        <f t="shared" si="46"/>
        <v/>
      </c>
      <c r="CC25" s="270" t="str">
        <f t="shared" si="46"/>
        <v/>
      </c>
      <c r="CD25" s="246" t="str">
        <f t="shared" si="46"/>
        <v/>
      </c>
      <c r="CE25" s="262" t="str">
        <f t="shared" si="46"/>
        <v/>
      </c>
      <c r="CF25" s="276" t="str">
        <f t="shared" si="47"/>
        <v/>
      </c>
      <c r="CG25" s="245" t="str">
        <f t="shared" si="47"/>
        <v/>
      </c>
      <c r="CH25" s="245" t="str">
        <f t="shared" si="47"/>
        <v/>
      </c>
      <c r="CI25" s="245" t="str">
        <f t="shared" si="47"/>
        <v/>
      </c>
      <c r="CJ25" s="245" t="str">
        <f t="shared" si="47"/>
        <v/>
      </c>
      <c r="CK25" s="245" t="str">
        <f t="shared" si="47"/>
        <v/>
      </c>
      <c r="CL25" s="277" t="str">
        <f t="shared" si="47"/>
        <v/>
      </c>
      <c r="CM25" s="266" t="str">
        <f t="shared" si="47"/>
        <v/>
      </c>
      <c r="CN25" s="245" t="str">
        <f t="shared" si="47"/>
        <v/>
      </c>
      <c r="CO25" s="245" t="str">
        <f t="shared" si="47"/>
        <v/>
      </c>
      <c r="CP25" s="245" t="str">
        <f t="shared" si="48"/>
        <v/>
      </c>
      <c r="CQ25" s="245">
        <f t="shared" si="48"/>
        <v>1</v>
      </c>
      <c r="CR25" s="245" t="str">
        <f t="shared" si="48"/>
        <v/>
      </c>
      <c r="CS25" s="245" t="str">
        <f t="shared" si="48"/>
        <v/>
      </c>
      <c r="CT25" s="245" t="str">
        <f t="shared" si="48"/>
        <v/>
      </c>
      <c r="CU25" s="258" t="str">
        <f t="shared" si="48"/>
        <v/>
      </c>
      <c r="CV25" s="276" t="str">
        <f t="shared" si="48"/>
        <v/>
      </c>
      <c r="CW25" s="245" t="str">
        <f t="shared" si="48"/>
        <v/>
      </c>
      <c r="CX25" s="245" t="str">
        <f t="shared" si="48"/>
        <v/>
      </c>
      <c r="CY25" s="245" t="str">
        <f t="shared" si="48"/>
        <v/>
      </c>
      <c r="CZ25" s="245" t="str">
        <f t="shared" si="49"/>
        <v/>
      </c>
      <c r="DA25" s="245" t="str">
        <f t="shared" si="49"/>
        <v/>
      </c>
      <c r="DB25" s="245" t="str">
        <f t="shared" si="49"/>
        <v/>
      </c>
      <c r="DC25" s="245" t="str">
        <f t="shared" si="49"/>
        <v/>
      </c>
      <c r="DD25" s="245" t="str">
        <f t="shared" si="49"/>
        <v/>
      </c>
      <c r="DE25" s="277" t="str">
        <f t="shared" si="49"/>
        <v/>
      </c>
      <c r="DF25" s="270" t="str">
        <f t="shared" si="50"/>
        <v/>
      </c>
      <c r="DG25" s="246" t="str">
        <f t="shared" si="50"/>
        <v/>
      </c>
      <c r="DH25" s="246" t="str">
        <f t="shared" si="50"/>
        <v/>
      </c>
      <c r="DI25" s="246" t="str">
        <f t="shared" si="50"/>
        <v/>
      </c>
      <c r="DJ25" s="246" t="str">
        <f t="shared" si="50"/>
        <v/>
      </c>
      <c r="DK25" s="246" t="str">
        <f t="shared" si="50"/>
        <v/>
      </c>
      <c r="DL25" s="246" t="str">
        <f t="shared" si="50"/>
        <v/>
      </c>
      <c r="DM25" s="246" t="str">
        <f t="shared" si="50"/>
        <v/>
      </c>
      <c r="DN25" s="246" t="str">
        <f t="shared" si="50"/>
        <v/>
      </c>
      <c r="DO25" s="246" t="str">
        <f t="shared" si="50"/>
        <v/>
      </c>
      <c r="DP25" s="246" t="str">
        <f t="shared" si="51"/>
        <v/>
      </c>
      <c r="DQ25" s="246" t="str">
        <f t="shared" si="51"/>
        <v/>
      </c>
      <c r="DR25" s="246" t="str">
        <f t="shared" si="51"/>
        <v/>
      </c>
      <c r="DS25" s="246" t="str">
        <f t="shared" si="51"/>
        <v/>
      </c>
      <c r="DT25" s="246" t="str">
        <f t="shared" si="51"/>
        <v/>
      </c>
      <c r="DU25" s="246" t="str">
        <f t="shared" si="51"/>
        <v/>
      </c>
      <c r="DV25" s="246" t="str">
        <f t="shared" si="51"/>
        <v/>
      </c>
      <c r="DW25" s="246" t="str">
        <f t="shared" si="51"/>
        <v/>
      </c>
      <c r="DX25" s="251" t="str">
        <f t="shared" si="51"/>
        <v/>
      </c>
    </row>
    <row r="26" spans="2:128" ht="27.45" customHeight="1">
      <c r="B26" s="281" t="s">
        <v>1727</v>
      </c>
      <c r="C26" s="266">
        <f t="shared" si="39"/>
        <v>1</v>
      </c>
      <c r="D26" s="245">
        <f t="shared" si="39"/>
        <v>1</v>
      </c>
      <c r="E26" s="245" t="str">
        <f t="shared" si="39"/>
        <v/>
      </c>
      <c r="F26" s="245" t="str">
        <f t="shared" si="39"/>
        <v/>
      </c>
      <c r="G26" s="258">
        <f t="shared" si="39"/>
        <v>1</v>
      </c>
      <c r="H26" s="276">
        <f t="shared" si="39"/>
        <v>1</v>
      </c>
      <c r="I26" s="245">
        <f t="shared" si="39"/>
        <v>1</v>
      </c>
      <c r="J26" s="245" t="str">
        <f t="shared" si="39"/>
        <v/>
      </c>
      <c r="K26" s="245" t="str">
        <f t="shared" si="39"/>
        <v/>
      </c>
      <c r="L26" s="277" t="str">
        <f t="shared" si="39"/>
        <v/>
      </c>
      <c r="M26" s="266" t="str">
        <f t="shared" si="40"/>
        <v/>
      </c>
      <c r="N26" s="245" t="str">
        <f t="shared" si="40"/>
        <v/>
      </c>
      <c r="O26" s="245" t="str">
        <f t="shared" si="40"/>
        <v/>
      </c>
      <c r="P26" s="245" t="str">
        <f t="shared" si="40"/>
        <v/>
      </c>
      <c r="Q26" s="245" t="str">
        <f t="shared" si="40"/>
        <v/>
      </c>
      <c r="R26" s="245" t="str">
        <f t="shared" si="40"/>
        <v/>
      </c>
      <c r="S26" s="245" t="str">
        <f t="shared" si="40"/>
        <v/>
      </c>
      <c r="T26" s="245" t="str">
        <f t="shared" si="40"/>
        <v/>
      </c>
      <c r="U26" s="258" t="str">
        <f t="shared" si="40"/>
        <v/>
      </c>
      <c r="V26" s="276" t="str">
        <f t="shared" si="40"/>
        <v/>
      </c>
      <c r="W26" s="245" t="str">
        <f t="shared" si="41"/>
        <v/>
      </c>
      <c r="X26" s="245" t="str">
        <f t="shared" si="41"/>
        <v/>
      </c>
      <c r="Y26" s="245" t="str">
        <f t="shared" si="41"/>
        <v/>
      </c>
      <c r="Z26" s="245" t="str">
        <f t="shared" si="41"/>
        <v/>
      </c>
      <c r="AA26" s="245" t="str">
        <f t="shared" si="41"/>
        <v/>
      </c>
      <c r="AB26" s="277" t="str">
        <f t="shared" si="41"/>
        <v/>
      </c>
      <c r="AC26" s="266" t="str">
        <f t="shared" si="41"/>
        <v/>
      </c>
      <c r="AD26" s="245" t="str">
        <f t="shared" si="41"/>
        <v/>
      </c>
      <c r="AE26" s="245" t="str">
        <f t="shared" si="41"/>
        <v/>
      </c>
      <c r="AF26" s="245" t="str">
        <f t="shared" si="41"/>
        <v/>
      </c>
      <c r="AG26" s="245" t="str">
        <f t="shared" si="42"/>
        <v/>
      </c>
      <c r="AH26" s="258" t="str">
        <f t="shared" si="42"/>
        <v/>
      </c>
      <c r="AI26" s="276" t="str">
        <f t="shared" si="42"/>
        <v/>
      </c>
      <c r="AJ26" s="245" t="str">
        <f t="shared" si="42"/>
        <v/>
      </c>
      <c r="AK26" s="245" t="str">
        <f t="shared" si="42"/>
        <v/>
      </c>
      <c r="AL26" s="245" t="str">
        <f t="shared" si="42"/>
        <v/>
      </c>
      <c r="AM26" s="245" t="str">
        <f t="shared" si="42"/>
        <v/>
      </c>
      <c r="AN26" s="277" t="str">
        <f t="shared" si="42"/>
        <v/>
      </c>
      <c r="AO26" s="266" t="str">
        <f t="shared" si="42"/>
        <v/>
      </c>
      <c r="AP26" s="245" t="str">
        <f t="shared" si="42"/>
        <v/>
      </c>
      <c r="AQ26" s="258" t="str">
        <f t="shared" si="42"/>
        <v/>
      </c>
      <c r="AR26" s="276" t="str">
        <f t="shared" si="43"/>
        <v/>
      </c>
      <c r="AS26" s="245" t="str">
        <f t="shared" si="43"/>
        <v/>
      </c>
      <c r="AT26" s="245" t="str">
        <f t="shared" si="43"/>
        <v/>
      </c>
      <c r="AU26" s="245">
        <f t="shared" si="43"/>
        <v>1</v>
      </c>
      <c r="AV26" s="245" t="str">
        <f t="shared" si="43"/>
        <v/>
      </c>
      <c r="AW26" s="245" t="str">
        <f t="shared" si="43"/>
        <v/>
      </c>
      <c r="AX26" s="245" t="str">
        <f t="shared" si="43"/>
        <v/>
      </c>
      <c r="AY26" s="245" t="str">
        <f t="shared" si="43"/>
        <v/>
      </c>
      <c r="AZ26" s="245">
        <f t="shared" si="43"/>
        <v>1</v>
      </c>
      <c r="BA26" s="277" t="str">
        <f t="shared" si="43"/>
        <v/>
      </c>
      <c r="BB26" s="266" t="str">
        <f t="shared" si="44"/>
        <v/>
      </c>
      <c r="BC26" s="245" t="str">
        <f t="shared" si="44"/>
        <v/>
      </c>
      <c r="BD26" s="245" t="str">
        <f t="shared" si="44"/>
        <v/>
      </c>
      <c r="BE26" s="245" t="str">
        <f t="shared" si="44"/>
        <v/>
      </c>
      <c r="BF26" s="258" t="str">
        <f t="shared" si="44"/>
        <v/>
      </c>
      <c r="BG26" s="276" t="str">
        <f t="shared" si="44"/>
        <v/>
      </c>
      <c r="BH26" s="245" t="str">
        <f t="shared" si="44"/>
        <v/>
      </c>
      <c r="BI26" s="245" t="str">
        <f t="shared" si="44"/>
        <v/>
      </c>
      <c r="BJ26" s="245" t="str">
        <f t="shared" si="44"/>
        <v/>
      </c>
      <c r="BK26" s="245" t="str">
        <f t="shared" si="44"/>
        <v/>
      </c>
      <c r="BL26" s="245" t="str">
        <f t="shared" si="45"/>
        <v/>
      </c>
      <c r="BM26" s="277" t="str">
        <f t="shared" si="45"/>
        <v/>
      </c>
      <c r="BN26" s="266" t="str">
        <f t="shared" si="45"/>
        <v/>
      </c>
      <c r="BO26" s="245" t="str">
        <f t="shared" si="45"/>
        <v/>
      </c>
      <c r="BP26" s="245" t="str">
        <f t="shared" si="45"/>
        <v/>
      </c>
      <c r="BQ26" s="245" t="str">
        <f t="shared" si="45"/>
        <v/>
      </c>
      <c r="BR26" s="245" t="str">
        <f t="shared" si="45"/>
        <v/>
      </c>
      <c r="BS26" s="245" t="str">
        <f t="shared" si="45"/>
        <v/>
      </c>
      <c r="BT26" s="258" t="str">
        <f t="shared" si="45"/>
        <v/>
      </c>
      <c r="BU26" s="276" t="str">
        <f t="shared" si="45"/>
        <v/>
      </c>
      <c r="BV26" s="245" t="str">
        <f t="shared" si="46"/>
        <v/>
      </c>
      <c r="BW26" s="245" t="str">
        <f t="shared" si="46"/>
        <v/>
      </c>
      <c r="BX26" s="245" t="str">
        <f t="shared" si="46"/>
        <v/>
      </c>
      <c r="BY26" s="245" t="str">
        <f t="shared" si="46"/>
        <v/>
      </c>
      <c r="BZ26" s="245" t="str">
        <f t="shared" si="46"/>
        <v/>
      </c>
      <c r="CA26" s="245" t="str">
        <f t="shared" si="46"/>
        <v/>
      </c>
      <c r="CB26" s="277" t="str">
        <f t="shared" si="46"/>
        <v/>
      </c>
      <c r="CC26" s="270" t="str">
        <f t="shared" si="46"/>
        <v/>
      </c>
      <c r="CD26" s="246" t="str">
        <f t="shared" si="46"/>
        <v/>
      </c>
      <c r="CE26" s="262" t="str">
        <f t="shared" si="46"/>
        <v/>
      </c>
      <c r="CF26" s="276" t="str">
        <f t="shared" si="47"/>
        <v/>
      </c>
      <c r="CG26" s="245" t="str">
        <f t="shared" si="47"/>
        <v/>
      </c>
      <c r="CH26" s="245" t="str">
        <f t="shared" si="47"/>
        <v/>
      </c>
      <c r="CI26" s="245" t="str">
        <f t="shared" si="47"/>
        <v/>
      </c>
      <c r="CJ26" s="245" t="str">
        <f t="shared" si="47"/>
        <v/>
      </c>
      <c r="CK26" s="245" t="str">
        <f t="shared" si="47"/>
        <v/>
      </c>
      <c r="CL26" s="277" t="str">
        <f t="shared" si="47"/>
        <v/>
      </c>
      <c r="CM26" s="266" t="str">
        <f t="shared" si="47"/>
        <v/>
      </c>
      <c r="CN26" s="245" t="str">
        <f t="shared" si="47"/>
        <v/>
      </c>
      <c r="CO26" s="245" t="str">
        <f t="shared" si="47"/>
        <v/>
      </c>
      <c r="CP26" s="245" t="str">
        <f t="shared" si="48"/>
        <v/>
      </c>
      <c r="CQ26" s="245" t="str">
        <f t="shared" si="48"/>
        <v/>
      </c>
      <c r="CR26" s="245" t="str">
        <f t="shared" si="48"/>
        <v/>
      </c>
      <c r="CS26" s="245" t="str">
        <f t="shared" si="48"/>
        <v/>
      </c>
      <c r="CT26" s="245" t="str">
        <f t="shared" si="48"/>
        <v/>
      </c>
      <c r="CU26" s="258" t="str">
        <f t="shared" si="48"/>
        <v/>
      </c>
      <c r="CV26" s="276" t="str">
        <f t="shared" si="48"/>
        <v/>
      </c>
      <c r="CW26" s="245" t="str">
        <f t="shared" si="48"/>
        <v/>
      </c>
      <c r="CX26" s="245" t="str">
        <f t="shared" si="48"/>
        <v/>
      </c>
      <c r="CY26" s="245" t="str">
        <f t="shared" si="48"/>
        <v/>
      </c>
      <c r="CZ26" s="245" t="str">
        <f t="shared" si="49"/>
        <v/>
      </c>
      <c r="DA26" s="245" t="str">
        <f t="shared" si="49"/>
        <v/>
      </c>
      <c r="DB26" s="245" t="str">
        <f t="shared" si="49"/>
        <v/>
      </c>
      <c r="DC26" s="245" t="str">
        <f t="shared" si="49"/>
        <v/>
      </c>
      <c r="DD26" s="245" t="str">
        <f t="shared" si="49"/>
        <v/>
      </c>
      <c r="DE26" s="277" t="str">
        <f t="shared" si="49"/>
        <v/>
      </c>
      <c r="DF26" s="270" t="str">
        <f t="shared" si="50"/>
        <v/>
      </c>
      <c r="DG26" s="246" t="str">
        <f t="shared" si="50"/>
        <v/>
      </c>
      <c r="DH26" s="246" t="str">
        <f t="shared" si="50"/>
        <v/>
      </c>
      <c r="DI26" s="246" t="str">
        <f t="shared" si="50"/>
        <v/>
      </c>
      <c r="DJ26" s="246" t="str">
        <f t="shared" si="50"/>
        <v/>
      </c>
      <c r="DK26" s="246" t="str">
        <f t="shared" si="50"/>
        <v/>
      </c>
      <c r="DL26" s="246" t="str">
        <f t="shared" si="50"/>
        <v/>
      </c>
      <c r="DM26" s="246" t="str">
        <f t="shared" si="50"/>
        <v/>
      </c>
      <c r="DN26" s="246" t="str">
        <f t="shared" si="50"/>
        <v/>
      </c>
      <c r="DO26" s="246" t="str">
        <f t="shared" si="50"/>
        <v/>
      </c>
      <c r="DP26" s="246" t="str">
        <f t="shared" si="51"/>
        <v/>
      </c>
      <c r="DQ26" s="246" t="str">
        <f t="shared" si="51"/>
        <v/>
      </c>
      <c r="DR26" s="246" t="str">
        <f t="shared" si="51"/>
        <v/>
      </c>
      <c r="DS26" s="246" t="str">
        <f t="shared" si="51"/>
        <v/>
      </c>
      <c r="DT26" s="246" t="str">
        <f t="shared" si="51"/>
        <v/>
      </c>
      <c r="DU26" s="246" t="str">
        <f t="shared" si="51"/>
        <v/>
      </c>
      <c r="DV26" s="246" t="str">
        <f t="shared" si="51"/>
        <v/>
      </c>
      <c r="DW26" s="246" t="str">
        <f t="shared" si="51"/>
        <v/>
      </c>
      <c r="DX26" s="251" t="str">
        <f t="shared" si="51"/>
        <v/>
      </c>
    </row>
    <row r="27" spans="2:128">
      <c r="B27" s="281" t="s">
        <v>28</v>
      </c>
      <c r="C27" s="266">
        <f t="shared" si="39"/>
        <v>1</v>
      </c>
      <c r="D27" s="245">
        <f t="shared" si="39"/>
        <v>1</v>
      </c>
      <c r="E27" s="245" t="str">
        <f t="shared" si="39"/>
        <v/>
      </c>
      <c r="F27" s="245" t="str">
        <f t="shared" si="39"/>
        <v/>
      </c>
      <c r="G27" s="258">
        <f t="shared" si="39"/>
        <v>1</v>
      </c>
      <c r="H27" s="276">
        <f t="shared" si="39"/>
        <v>0</v>
      </c>
      <c r="I27" s="245">
        <f t="shared" si="39"/>
        <v>0</v>
      </c>
      <c r="J27" s="245" t="str">
        <f t="shared" si="39"/>
        <v/>
      </c>
      <c r="K27" s="245" t="str">
        <f t="shared" si="39"/>
        <v/>
      </c>
      <c r="L27" s="277" t="str">
        <f t="shared" si="39"/>
        <v/>
      </c>
      <c r="M27" s="266" t="str">
        <f t="shared" si="40"/>
        <v/>
      </c>
      <c r="N27" s="245" t="str">
        <f t="shared" si="40"/>
        <v/>
      </c>
      <c r="O27" s="245">
        <f t="shared" si="40"/>
        <v>1</v>
      </c>
      <c r="P27" s="245" t="str">
        <f t="shared" si="40"/>
        <v/>
      </c>
      <c r="Q27" s="245" t="str">
        <f t="shared" si="40"/>
        <v/>
      </c>
      <c r="R27" s="245" t="str">
        <f t="shared" si="40"/>
        <v/>
      </c>
      <c r="S27" s="245" t="str">
        <f t="shared" si="40"/>
        <v/>
      </c>
      <c r="T27" s="245" t="str">
        <f t="shared" si="40"/>
        <v/>
      </c>
      <c r="U27" s="258">
        <f t="shared" si="40"/>
        <v>1</v>
      </c>
      <c r="V27" s="276">
        <f t="shared" si="40"/>
        <v>1</v>
      </c>
      <c r="W27" s="245">
        <f t="shared" si="41"/>
        <v>1</v>
      </c>
      <c r="X27" s="245">
        <f t="shared" si="41"/>
        <v>1</v>
      </c>
      <c r="Y27" s="245">
        <f t="shared" si="41"/>
        <v>1</v>
      </c>
      <c r="Z27" s="245">
        <f t="shared" si="41"/>
        <v>1</v>
      </c>
      <c r="AA27" s="245">
        <f t="shared" si="41"/>
        <v>1</v>
      </c>
      <c r="AB27" s="277" t="str">
        <f t="shared" si="41"/>
        <v/>
      </c>
      <c r="AC27" s="266" t="str">
        <f t="shared" si="41"/>
        <v/>
      </c>
      <c r="AD27" s="245" t="str">
        <f t="shared" si="41"/>
        <v/>
      </c>
      <c r="AE27" s="245" t="str">
        <f t="shared" si="41"/>
        <v/>
      </c>
      <c r="AF27" s="245" t="str">
        <f t="shared" si="41"/>
        <v/>
      </c>
      <c r="AG27" s="245" t="str">
        <f t="shared" si="42"/>
        <v/>
      </c>
      <c r="AH27" s="258" t="str">
        <f t="shared" si="42"/>
        <v/>
      </c>
      <c r="AI27" s="276" t="str">
        <f t="shared" si="42"/>
        <v/>
      </c>
      <c r="AJ27" s="245" t="str">
        <f t="shared" si="42"/>
        <v/>
      </c>
      <c r="AK27" s="245" t="str">
        <f t="shared" si="42"/>
        <v/>
      </c>
      <c r="AL27" s="245" t="str">
        <f t="shared" si="42"/>
        <v/>
      </c>
      <c r="AM27" s="245" t="str">
        <f t="shared" si="42"/>
        <v/>
      </c>
      <c r="AN27" s="277" t="str">
        <f t="shared" si="42"/>
        <v/>
      </c>
      <c r="AO27" s="266" t="str">
        <f t="shared" si="42"/>
        <v/>
      </c>
      <c r="AP27" s="245" t="str">
        <f t="shared" si="42"/>
        <v/>
      </c>
      <c r="AQ27" s="258" t="str">
        <f t="shared" si="42"/>
        <v/>
      </c>
      <c r="AR27" s="276">
        <f t="shared" si="43"/>
        <v>1</v>
      </c>
      <c r="AS27" s="245">
        <f t="shared" si="43"/>
        <v>1</v>
      </c>
      <c r="AT27" s="245" t="str">
        <f t="shared" si="43"/>
        <v/>
      </c>
      <c r="AU27" s="245" t="str">
        <f t="shared" si="43"/>
        <v/>
      </c>
      <c r="AV27" s="245" t="str">
        <f t="shared" si="43"/>
        <v/>
      </c>
      <c r="AW27" s="245" t="str">
        <f t="shared" si="43"/>
        <v/>
      </c>
      <c r="AX27" s="245" t="str">
        <f t="shared" si="43"/>
        <v/>
      </c>
      <c r="AY27" s="245" t="str">
        <f t="shared" si="43"/>
        <v/>
      </c>
      <c r="AZ27" s="245" t="str">
        <f t="shared" si="43"/>
        <v/>
      </c>
      <c r="BA27" s="277">
        <f t="shared" si="43"/>
        <v>1</v>
      </c>
      <c r="BB27" s="266" t="str">
        <f t="shared" si="44"/>
        <v/>
      </c>
      <c r="BC27" s="245" t="str">
        <f t="shared" si="44"/>
        <v/>
      </c>
      <c r="BD27" s="245" t="str">
        <f t="shared" si="44"/>
        <v/>
      </c>
      <c r="BE27" s="245" t="str">
        <f t="shared" si="44"/>
        <v/>
      </c>
      <c r="BF27" s="258" t="str">
        <f t="shared" si="44"/>
        <v/>
      </c>
      <c r="BG27" s="276" t="str">
        <f t="shared" si="44"/>
        <v/>
      </c>
      <c r="BH27" s="245" t="str">
        <f t="shared" si="44"/>
        <v/>
      </c>
      <c r="BI27" s="245" t="str">
        <f t="shared" si="44"/>
        <v/>
      </c>
      <c r="BJ27" s="245" t="str">
        <f t="shared" si="44"/>
        <v/>
      </c>
      <c r="BK27" s="245" t="str">
        <f t="shared" si="44"/>
        <v/>
      </c>
      <c r="BL27" s="245" t="str">
        <f t="shared" si="45"/>
        <v/>
      </c>
      <c r="BM27" s="277" t="str">
        <f t="shared" si="45"/>
        <v/>
      </c>
      <c r="BN27" s="266" t="str">
        <f t="shared" si="45"/>
        <v/>
      </c>
      <c r="BO27" s="245" t="str">
        <f t="shared" si="45"/>
        <v/>
      </c>
      <c r="BP27" s="245" t="str">
        <f t="shared" si="45"/>
        <v/>
      </c>
      <c r="BQ27" s="245" t="str">
        <f t="shared" si="45"/>
        <v/>
      </c>
      <c r="BR27" s="245" t="str">
        <f t="shared" si="45"/>
        <v/>
      </c>
      <c r="BS27" s="245" t="str">
        <f t="shared" si="45"/>
        <v/>
      </c>
      <c r="BT27" s="258" t="str">
        <f t="shared" si="45"/>
        <v/>
      </c>
      <c r="BU27" s="276" t="str">
        <f t="shared" si="45"/>
        <v/>
      </c>
      <c r="BV27" s="245" t="str">
        <f t="shared" si="46"/>
        <v/>
      </c>
      <c r="BW27" s="245" t="str">
        <f t="shared" si="46"/>
        <v/>
      </c>
      <c r="BX27" s="245" t="str">
        <f t="shared" si="46"/>
        <v/>
      </c>
      <c r="BY27" s="245" t="str">
        <f t="shared" si="46"/>
        <v/>
      </c>
      <c r="BZ27" s="245" t="str">
        <f t="shared" si="46"/>
        <v/>
      </c>
      <c r="CA27" s="245" t="str">
        <f t="shared" si="46"/>
        <v/>
      </c>
      <c r="CB27" s="277" t="str">
        <f t="shared" si="46"/>
        <v/>
      </c>
      <c r="CC27" s="270" t="str">
        <f t="shared" si="46"/>
        <v/>
      </c>
      <c r="CD27" s="246" t="str">
        <f t="shared" si="46"/>
        <v/>
      </c>
      <c r="CE27" s="262" t="str">
        <f t="shared" si="46"/>
        <v/>
      </c>
      <c r="CF27" s="276" t="str">
        <f t="shared" si="47"/>
        <v/>
      </c>
      <c r="CG27" s="245" t="str">
        <f t="shared" si="47"/>
        <v/>
      </c>
      <c r="CH27" s="245" t="str">
        <f t="shared" si="47"/>
        <v/>
      </c>
      <c r="CI27" s="245" t="str">
        <f t="shared" si="47"/>
        <v/>
      </c>
      <c r="CJ27" s="245" t="str">
        <f t="shared" si="47"/>
        <v/>
      </c>
      <c r="CK27" s="245" t="str">
        <f t="shared" si="47"/>
        <v/>
      </c>
      <c r="CL27" s="277" t="str">
        <f t="shared" si="47"/>
        <v/>
      </c>
      <c r="CM27" s="266" t="str">
        <f t="shared" si="47"/>
        <v/>
      </c>
      <c r="CN27" s="245">
        <f t="shared" si="47"/>
        <v>1</v>
      </c>
      <c r="CO27" s="245">
        <f t="shared" si="47"/>
        <v>1</v>
      </c>
      <c r="CP27" s="245" t="str">
        <f t="shared" si="48"/>
        <v/>
      </c>
      <c r="CQ27" s="245">
        <f t="shared" si="48"/>
        <v>1</v>
      </c>
      <c r="CR27" s="245" t="str">
        <f t="shared" si="48"/>
        <v/>
      </c>
      <c r="CS27" s="245" t="str">
        <f t="shared" si="48"/>
        <v/>
      </c>
      <c r="CT27" s="245" t="str">
        <f t="shared" si="48"/>
        <v/>
      </c>
      <c r="CU27" s="258" t="str">
        <f t="shared" si="48"/>
        <v/>
      </c>
      <c r="CV27" s="276" t="str">
        <f t="shared" si="48"/>
        <v/>
      </c>
      <c r="CW27" s="245" t="str">
        <f t="shared" si="48"/>
        <v/>
      </c>
      <c r="CX27" s="245" t="str">
        <f t="shared" si="48"/>
        <v/>
      </c>
      <c r="CY27" s="245" t="str">
        <f t="shared" si="48"/>
        <v/>
      </c>
      <c r="CZ27" s="245" t="str">
        <f t="shared" si="49"/>
        <v/>
      </c>
      <c r="DA27" s="245" t="str">
        <f t="shared" si="49"/>
        <v/>
      </c>
      <c r="DB27" s="245" t="str">
        <f t="shared" si="49"/>
        <v/>
      </c>
      <c r="DC27" s="245" t="str">
        <f t="shared" si="49"/>
        <v/>
      </c>
      <c r="DD27" s="245" t="str">
        <f t="shared" si="49"/>
        <v/>
      </c>
      <c r="DE27" s="277" t="str">
        <f t="shared" si="49"/>
        <v/>
      </c>
      <c r="DF27" s="270" t="str">
        <f t="shared" si="50"/>
        <v/>
      </c>
      <c r="DG27" s="246" t="str">
        <f t="shared" si="50"/>
        <v/>
      </c>
      <c r="DH27" s="246" t="str">
        <f t="shared" si="50"/>
        <v/>
      </c>
      <c r="DI27" s="246" t="str">
        <f t="shared" si="50"/>
        <v/>
      </c>
      <c r="DJ27" s="246" t="str">
        <f t="shared" si="50"/>
        <v/>
      </c>
      <c r="DK27" s="246" t="str">
        <f t="shared" si="50"/>
        <v/>
      </c>
      <c r="DL27" s="246" t="str">
        <f t="shared" si="50"/>
        <v/>
      </c>
      <c r="DM27" s="246" t="str">
        <f t="shared" si="50"/>
        <v/>
      </c>
      <c r="DN27" s="246" t="str">
        <f t="shared" si="50"/>
        <v/>
      </c>
      <c r="DO27" s="246" t="str">
        <f t="shared" si="50"/>
        <v/>
      </c>
      <c r="DP27" s="246" t="str">
        <f t="shared" si="51"/>
        <v/>
      </c>
      <c r="DQ27" s="246" t="str">
        <f t="shared" si="51"/>
        <v/>
      </c>
      <c r="DR27" s="246" t="str">
        <f t="shared" si="51"/>
        <v/>
      </c>
      <c r="DS27" s="246" t="str">
        <f t="shared" si="51"/>
        <v/>
      </c>
      <c r="DT27" s="246" t="str">
        <f t="shared" si="51"/>
        <v/>
      </c>
      <c r="DU27" s="246" t="str">
        <f t="shared" si="51"/>
        <v/>
      </c>
      <c r="DV27" s="246" t="str">
        <f t="shared" si="51"/>
        <v/>
      </c>
      <c r="DW27" s="246" t="str">
        <f t="shared" si="51"/>
        <v/>
      </c>
      <c r="DX27" s="251" t="str">
        <f t="shared" si="51"/>
        <v/>
      </c>
    </row>
    <row r="28" spans="2:128">
      <c r="B28" s="273" t="s">
        <v>1152</v>
      </c>
      <c r="C28" s="267"/>
      <c r="D28" s="247"/>
      <c r="E28" s="247"/>
      <c r="F28" s="247"/>
      <c r="G28" s="259"/>
      <c r="H28" s="278"/>
      <c r="I28" s="247"/>
      <c r="J28" s="247"/>
      <c r="K28" s="247"/>
      <c r="L28" s="252"/>
      <c r="M28" s="267"/>
      <c r="N28" s="247"/>
      <c r="O28" s="247"/>
      <c r="P28" s="247"/>
      <c r="Q28" s="247"/>
      <c r="R28" s="247"/>
      <c r="S28" s="247"/>
      <c r="T28" s="247"/>
      <c r="U28" s="259"/>
      <c r="V28" s="278"/>
      <c r="W28" s="247"/>
      <c r="X28" s="247"/>
      <c r="Y28" s="247"/>
      <c r="Z28" s="247"/>
      <c r="AA28" s="247"/>
      <c r="AB28" s="252"/>
      <c r="AC28" s="267"/>
      <c r="AD28" s="247"/>
      <c r="AE28" s="247"/>
      <c r="AF28" s="247"/>
      <c r="AG28" s="247"/>
      <c r="AH28" s="259"/>
      <c r="AI28" s="278"/>
      <c r="AJ28" s="247"/>
      <c r="AK28" s="247"/>
      <c r="AL28" s="247"/>
      <c r="AM28" s="247"/>
      <c r="AN28" s="252"/>
      <c r="AO28" s="267"/>
      <c r="AP28" s="247"/>
      <c r="AQ28" s="259"/>
      <c r="AR28" s="278"/>
      <c r="AS28" s="247"/>
      <c r="AT28" s="247"/>
      <c r="AU28" s="247"/>
      <c r="AV28" s="247"/>
      <c r="AW28" s="247"/>
      <c r="AX28" s="247"/>
      <c r="AY28" s="247"/>
      <c r="AZ28" s="247"/>
      <c r="BA28" s="252"/>
      <c r="BB28" s="267"/>
      <c r="BC28" s="247"/>
      <c r="BD28" s="247"/>
      <c r="BE28" s="247"/>
      <c r="BF28" s="259"/>
      <c r="BG28" s="278"/>
      <c r="BH28" s="247"/>
      <c r="BI28" s="247"/>
      <c r="BJ28" s="247"/>
      <c r="BK28" s="247"/>
      <c r="BL28" s="247"/>
      <c r="BM28" s="252"/>
      <c r="BN28" s="267"/>
      <c r="BO28" s="247"/>
      <c r="BP28" s="247"/>
      <c r="BQ28" s="247"/>
      <c r="BR28" s="247"/>
      <c r="BS28" s="247"/>
      <c r="BT28" s="259"/>
      <c r="BU28" s="278"/>
      <c r="BV28" s="247"/>
      <c r="BW28" s="247"/>
      <c r="BX28" s="247"/>
      <c r="BY28" s="247"/>
      <c r="BZ28" s="247"/>
      <c r="CA28" s="247"/>
      <c r="CB28" s="252"/>
      <c r="CC28" s="267"/>
      <c r="CD28" s="247"/>
      <c r="CE28" s="259"/>
      <c r="CF28" s="278"/>
      <c r="CG28" s="247"/>
      <c r="CH28" s="247"/>
      <c r="CI28" s="247"/>
      <c r="CJ28" s="247"/>
      <c r="CK28" s="247"/>
      <c r="CL28" s="252"/>
      <c r="CM28" s="267"/>
      <c r="CN28" s="247"/>
      <c r="CO28" s="247"/>
      <c r="CP28" s="247"/>
      <c r="CQ28" s="247"/>
      <c r="CR28" s="247"/>
      <c r="CS28" s="247"/>
      <c r="CT28" s="247"/>
      <c r="CU28" s="259"/>
      <c r="CV28" s="278"/>
      <c r="CW28" s="247"/>
      <c r="CX28" s="247"/>
      <c r="CY28" s="247"/>
      <c r="CZ28" s="247"/>
      <c r="DA28" s="247"/>
      <c r="DB28" s="247"/>
      <c r="DC28" s="247"/>
      <c r="DD28" s="247"/>
      <c r="DE28" s="252"/>
      <c r="DF28" s="267"/>
      <c r="DG28" s="247"/>
      <c r="DH28" s="247"/>
      <c r="DI28" s="247"/>
      <c r="DJ28" s="247"/>
      <c r="DK28" s="247"/>
      <c r="DL28" s="247"/>
      <c r="DM28" s="247"/>
      <c r="DN28" s="247"/>
      <c r="DO28" s="247"/>
      <c r="DP28" s="247"/>
      <c r="DQ28" s="247"/>
      <c r="DR28" s="247"/>
      <c r="DS28" s="247"/>
      <c r="DT28" s="247"/>
      <c r="DU28" s="247"/>
      <c r="DV28" s="247"/>
      <c r="DW28" s="247"/>
      <c r="DX28" s="252"/>
    </row>
    <row r="29" spans="2:128" ht="25.75">
      <c r="B29" s="281" t="s">
        <v>1331</v>
      </c>
      <c r="C29" s="266">
        <f t="shared" ref="C29:L32" si="52">IF(AND(COUNTIFS(Ecosystem_rating, 1, Ecosystem_subsector, $B29, Ecosystem_ID, C$9)&gt;0,COUNTIFS(Ecosystem_rating, -1, Ecosystem_subsector, $B29, Ecosystem_ID, C$9)&gt;0),0,(IF(COUNTIFS(Ecosystem_rating, 1, Ecosystem_subsector, $B29, Ecosystem_ID, C$9)&gt;0, 1,(IF(COUNTIFS(Ecosystem_rating, -1, Ecosystem_subsector, $B29, Ecosystem_ID, C$9)&gt;0,-1, "")))))</f>
        <v>1</v>
      </c>
      <c r="D29" s="245">
        <f t="shared" si="52"/>
        <v>1</v>
      </c>
      <c r="E29" s="245" t="str">
        <f t="shared" si="52"/>
        <v/>
      </c>
      <c r="F29" s="245" t="str">
        <f t="shared" si="52"/>
        <v/>
      </c>
      <c r="G29" s="258">
        <f t="shared" si="52"/>
        <v>1</v>
      </c>
      <c r="H29" s="276" t="str">
        <f t="shared" si="52"/>
        <v/>
      </c>
      <c r="I29" s="245" t="str">
        <f t="shared" si="52"/>
        <v/>
      </c>
      <c r="J29" s="245" t="str">
        <f t="shared" si="52"/>
        <v/>
      </c>
      <c r="K29" s="245" t="str">
        <f t="shared" si="52"/>
        <v/>
      </c>
      <c r="L29" s="277" t="str">
        <f t="shared" si="52"/>
        <v/>
      </c>
      <c r="M29" s="266" t="str">
        <f t="shared" ref="M29:V32" si="53">IF(AND(COUNTIFS(Ecosystem_rating, 1, Ecosystem_subsector, $B29, Ecosystem_ID, M$9)&gt;0,COUNTIFS(Ecosystem_rating, -1, Ecosystem_subsector, $B29, Ecosystem_ID, M$9)&gt;0),0,(IF(COUNTIFS(Ecosystem_rating, 1, Ecosystem_subsector, $B29, Ecosystem_ID, M$9)&gt;0, 1,(IF(COUNTIFS(Ecosystem_rating, -1, Ecosystem_subsector, $B29, Ecosystem_ID, M$9)&gt;0,-1, "")))))</f>
        <v/>
      </c>
      <c r="N29" s="245" t="str">
        <f t="shared" si="53"/>
        <v/>
      </c>
      <c r="O29" s="245" t="str">
        <f t="shared" si="53"/>
        <v/>
      </c>
      <c r="P29" s="245" t="str">
        <f t="shared" si="53"/>
        <v/>
      </c>
      <c r="Q29" s="245" t="str">
        <f t="shared" si="53"/>
        <v/>
      </c>
      <c r="R29" s="245" t="str">
        <f t="shared" si="53"/>
        <v/>
      </c>
      <c r="S29" s="245" t="str">
        <f t="shared" si="53"/>
        <v/>
      </c>
      <c r="T29" s="245" t="str">
        <f t="shared" si="53"/>
        <v/>
      </c>
      <c r="U29" s="258" t="str">
        <f t="shared" si="53"/>
        <v/>
      </c>
      <c r="V29" s="276" t="str">
        <f t="shared" si="53"/>
        <v/>
      </c>
      <c r="W29" s="245" t="str">
        <f t="shared" ref="W29:AF32" si="54">IF(AND(COUNTIFS(Ecosystem_rating, 1, Ecosystem_subsector, $B29, Ecosystem_ID, W$9)&gt;0,COUNTIFS(Ecosystem_rating, -1, Ecosystem_subsector, $B29, Ecosystem_ID, W$9)&gt;0),0,(IF(COUNTIFS(Ecosystem_rating, 1, Ecosystem_subsector, $B29, Ecosystem_ID, W$9)&gt;0, 1,(IF(COUNTIFS(Ecosystem_rating, -1, Ecosystem_subsector, $B29, Ecosystem_ID, W$9)&gt;0,-1, "")))))</f>
        <v/>
      </c>
      <c r="X29" s="245" t="str">
        <f t="shared" si="54"/>
        <v/>
      </c>
      <c r="Y29" s="245" t="str">
        <f t="shared" si="54"/>
        <v/>
      </c>
      <c r="Z29" s="245" t="str">
        <f t="shared" si="54"/>
        <v/>
      </c>
      <c r="AA29" s="245" t="str">
        <f t="shared" si="54"/>
        <v/>
      </c>
      <c r="AB29" s="277" t="str">
        <f t="shared" si="54"/>
        <v/>
      </c>
      <c r="AC29" s="266" t="str">
        <f t="shared" si="54"/>
        <v/>
      </c>
      <c r="AD29" s="245" t="str">
        <f t="shared" si="54"/>
        <v/>
      </c>
      <c r="AE29" s="245" t="str">
        <f t="shared" si="54"/>
        <v/>
      </c>
      <c r="AF29" s="245" t="str">
        <f t="shared" si="54"/>
        <v/>
      </c>
      <c r="AG29" s="245" t="str">
        <f t="shared" ref="AG29:AQ32" si="55">IF(AND(COUNTIFS(Ecosystem_rating, 1, Ecosystem_subsector, $B29, Ecosystem_ID, AG$9)&gt;0,COUNTIFS(Ecosystem_rating, -1, Ecosystem_subsector, $B29, Ecosystem_ID, AG$9)&gt;0),0,(IF(COUNTIFS(Ecosystem_rating, 1, Ecosystem_subsector, $B29, Ecosystem_ID, AG$9)&gt;0, 1,(IF(COUNTIFS(Ecosystem_rating, -1, Ecosystem_subsector, $B29, Ecosystem_ID, AG$9)&gt;0,-1, "")))))</f>
        <v/>
      </c>
      <c r="AH29" s="258" t="str">
        <f t="shared" si="55"/>
        <v/>
      </c>
      <c r="AI29" s="276" t="str">
        <f t="shared" si="55"/>
        <v/>
      </c>
      <c r="AJ29" s="245" t="str">
        <f t="shared" si="55"/>
        <v/>
      </c>
      <c r="AK29" s="245" t="str">
        <f t="shared" si="55"/>
        <v/>
      </c>
      <c r="AL29" s="245" t="str">
        <f t="shared" si="55"/>
        <v/>
      </c>
      <c r="AM29" s="245" t="str">
        <f t="shared" si="55"/>
        <v/>
      </c>
      <c r="AN29" s="277" t="str">
        <f t="shared" si="55"/>
        <v/>
      </c>
      <c r="AO29" s="266" t="str">
        <f t="shared" si="55"/>
        <v/>
      </c>
      <c r="AP29" s="245" t="str">
        <f t="shared" si="55"/>
        <v/>
      </c>
      <c r="AQ29" s="258" t="str">
        <f t="shared" si="55"/>
        <v/>
      </c>
      <c r="AR29" s="276" t="str">
        <f t="shared" ref="AR29:BA32" si="56">IF(AND(COUNTIFS(Ecosystem_rating, 1, Ecosystem_subsector, $B29, Ecosystem_ID, AR$9)&gt;0,COUNTIFS(Ecosystem_rating, -1, Ecosystem_subsector, $B29, Ecosystem_ID, AR$9)&gt;0),0,(IF(COUNTIFS(Ecosystem_rating, 1, Ecosystem_subsector, $B29, Ecosystem_ID, AR$9)&gt;0, 1,(IF(COUNTIFS(Ecosystem_rating, -1, Ecosystem_subsector, $B29, Ecosystem_ID, AR$9)&gt;0,-1, "")))))</f>
        <v/>
      </c>
      <c r="AS29" s="245" t="str">
        <f t="shared" si="56"/>
        <v/>
      </c>
      <c r="AT29" s="245" t="str">
        <f t="shared" si="56"/>
        <v/>
      </c>
      <c r="AU29" s="245" t="str">
        <f t="shared" si="56"/>
        <v/>
      </c>
      <c r="AV29" s="245" t="str">
        <f t="shared" si="56"/>
        <v/>
      </c>
      <c r="AW29" s="245" t="str">
        <f t="shared" si="56"/>
        <v/>
      </c>
      <c r="AX29" s="245" t="str">
        <f t="shared" si="56"/>
        <v/>
      </c>
      <c r="AY29" s="245" t="str">
        <f t="shared" si="56"/>
        <v/>
      </c>
      <c r="AZ29" s="245" t="str">
        <f t="shared" si="56"/>
        <v/>
      </c>
      <c r="BA29" s="277" t="str">
        <f t="shared" si="56"/>
        <v/>
      </c>
      <c r="BB29" s="266" t="str">
        <f t="shared" ref="BB29:BK32" si="57">IF(AND(COUNTIFS(Ecosystem_rating, 1, Ecosystem_subsector, $B29, Ecosystem_ID, BB$9)&gt;0,COUNTIFS(Ecosystem_rating, -1, Ecosystem_subsector, $B29, Ecosystem_ID, BB$9)&gt;0),0,(IF(COUNTIFS(Ecosystem_rating, 1, Ecosystem_subsector, $B29, Ecosystem_ID, BB$9)&gt;0, 1,(IF(COUNTIFS(Ecosystem_rating, -1, Ecosystem_subsector, $B29, Ecosystem_ID, BB$9)&gt;0,-1, "")))))</f>
        <v/>
      </c>
      <c r="BC29" s="245" t="str">
        <f t="shared" si="57"/>
        <v/>
      </c>
      <c r="BD29" s="245" t="str">
        <f t="shared" si="57"/>
        <v/>
      </c>
      <c r="BE29" s="245" t="str">
        <f t="shared" si="57"/>
        <v/>
      </c>
      <c r="BF29" s="258" t="str">
        <f t="shared" si="57"/>
        <v/>
      </c>
      <c r="BG29" s="276" t="str">
        <f t="shared" si="57"/>
        <v/>
      </c>
      <c r="BH29" s="245" t="str">
        <f t="shared" si="57"/>
        <v/>
      </c>
      <c r="BI29" s="245" t="str">
        <f t="shared" si="57"/>
        <v/>
      </c>
      <c r="BJ29" s="245" t="str">
        <f t="shared" si="57"/>
        <v/>
      </c>
      <c r="BK29" s="245" t="str">
        <f t="shared" si="57"/>
        <v/>
      </c>
      <c r="BL29" s="245" t="str">
        <f t="shared" ref="BL29:BU32" si="58">IF(AND(COUNTIFS(Ecosystem_rating, 1, Ecosystem_subsector, $B29, Ecosystem_ID, BL$9)&gt;0,COUNTIFS(Ecosystem_rating, -1, Ecosystem_subsector, $B29, Ecosystem_ID, BL$9)&gt;0),0,(IF(COUNTIFS(Ecosystem_rating, 1, Ecosystem_subsector, $B29, Ecosystem_ID, BL$9)&gt;0, 1,(IF(COUNTIFS(Ecosystem_rating, -1, Ecosystem_subsector, $B29, Ecosystem_ID, BL$9)&gt;0,-1, "")))))</f>
        <v/>
      </c>
      <c r="BM29" s="277" t="str">
        <f t="shared" si="58"/>
        <v/>
      </c>
      <c r="BN29" s="266" t="str">
        <f t="shared" si="58"/>
        <v/>
      </c>
      <c r="BO29" s="245" t="str">
        <f t="shared" si="58"/>
        <v/>
      </c>
      <c r="BP29" s="245" t="str">
        <f t="shared" si="58"/>
        <v/>
      </c>
      <c r="BQ29" s="245" t="str">
        <f t="shared" si="58"/>
        <v/>
      </c>
      <c r="BR29" s="245" t="str">
        <f t="shared" si="58"/>
        <v/>
      </c>
      <c r="BS29" s="245" t="str">
        <f t="shared" si="58"/>
        <v/>
      </c>
      <c r="BT29" s="258" t="str">
        <f t="shared" si="58"/>
        <v/>
      </c>
      <c r="BU29" s="276" t="str">
        <f t="shared" si="58"/>
        <v/>
      </c>
      <c r="BV29" s="245" t="str">
        <f t="shared" ref="BV29:CE32" si="59">IF(AND(COUNTIFS(Ecosystem_rating, 1, Ecosystem_subsector, $B29, Ecosystem_ID, BV$9)&gt;0,COUNTIFS(Ecosystem_rating, -1, Ecosystem_subsector, $B29, Ecosystem_ID, BV$9)&gt;0),0,(IF(COUNTIFS(Ecosystem_rating, 1, Ecosystem_subsector, $B29, Ecosystem_ID, BV$9)&gt;0, 1,(IF(COUNTIFS(Ecosystem_rating, -1, Ecosystem_subsector, $B29, Ecosystem_ID, BV$9)&gt;0,-1, "")))))</f>
        <v/>
      </c>
      <c r="BW29" s="245" t="str">
        <f t="shared" si="59"/>
        <v/>
      </c>
      <c r="BX29" s="245" t="str">
        <f t="shared" si="59"/>
        <v/>
      </c>
      <c r="BY29" s="245" t="str">
        <f t="shared" si="59"/>
        <v/>
      </c>
      <c r="BZ29" s="245" t="str">
        <f t="shared" si="59"/>
        <v/>
      </c>
      <c r="CA29" s="245" t="str">
        <f t="shared" si="59"/>
        <v/>
      </c>
      <c r="CB29" s="277" t="str">
        <f t="shared" si="59"/>
        <v/>
      </c>
      <c r="CC29" s="270" t="str">
        <f t="shared" si="59"/>
        <v/>
      </c>
      <c r="CD29" s="246" t="str">
        <f t="shared" si="59"/>
        <v/>
      </c>
      <c r="CE29" s="262" t="str">
        <f t="shared" si="59"/>
        <v/>
      </c>
      <c r="CF29" s="276" t="str">
        <f t="shared" ref="CF29:CO32" si="60">IF(AND(COUNTIFS(Ecosystem_rating, 1, Ecosystem_subsector, $B29, Ecosystem_ID, CF$9)&gt;0,COUNTIFS(Ecosystem_rating, -1, Ecosystem_subsector, $B29, Ecosystem_ID, CF$9)&gt;0),0,(IF(COUNTIFS(Ecosystem_rating, 1, Ecosystem_subsector, $B29, Ecosystem_ID, CF$9)&gt;0, 1,(IF(COUNTIFS(Ecosystem_rating, -1, Ecosystem_subsector, $B29, Ecosystem_ID, CF$9)&gt;0,-1, "")))))</f>
        <v/>
      </c>
      <c r="CG29" s="245" t="str">
        <f t="shared" si="60"/>
        <v/>
      </c>
      <c r="CH29" s="245" t="str">
        <f t="shared" si="60"/>
        <v/>
      </c>
      <c r="CI29" s="245" t="str">
        <f t="shared" si="60"/>
        <v/>
      </c>
      <c r="CJ29" s="245" t="str">
        <f t="shared" si="60"/>
        <v/>
      </c>
      <c r="CK29" s="245" t="str">
        <f t="shared" si="60"/>
        <v/>
      </c>
      <c r="CL29" s="277" t="str">
        <f t="shared" si="60"/>
        <v/>
      </c>
      <c r="CM29" s="266" t="str">
        <f t="shared" si="60"/>
        <v/>
      </c>
      <c r="CN29" s="245" t="str">
        <f t="shared" si="60"/>
        <v/>
      </c>
      <c r="CO29" s="245" t="str">
        <f t="shared" si="60"/>
        <v/>
      </c>
      <c r="CP29" s="245" t="str">
        <f t="shared" ref="CP29:CY32" si="61">IF(AND(COUNTIFS(Ecosystem_rating, 1, Ecosystem_subsector, $B29, Ecosystem_ID, CP$9)&gt;0,COUNTIFS(Ecosystem_rating, -1, Ecosystem_subsector, $B29, Ecosystem_ID, CP$9)&gt;0),0,(IF(COUNTIFS(Ecosystem_rating, 1, Ecosystem_subsector, $B29, Ecosystem_ID, CP$9)&gt;0, 1,(IF(COUNTIFS(Ecosystem_rating, -1, Ecosystem_subsector, $B29, Ecosystem_ID, CP$9)&gt;0,-1, "")))))</f>
        <v/>
      </c>
      <c r="CQ29" s="245" t="str">
        <f t="shared" si="61"/>
        <v/>
      </c>
      <c r="CR29" s="245" t="str">
        <f t="shared" si="61"/>
        <v/>
      </c>
      <c r="CS29" s="245" t="str">
        <f t="shared" si="61"/>
        <v/>
      </c>
      <c r="CT29" s="245" t="str">
        <f t="shared" si="61"/>
        <v/>
      </c>
      <c r="CU29" s="258" t="str">
        <f t="shared" si="61"/>
        <v/>
      </c>
      <c r="CV29" s="276" t="str">
        <f t="shared" si="61"/>
        <v/>
      </c>
      <c r="CW29" s="245" t="str">
        <f t="shared" si="61"/>
        <v/>
      </c>
      <c r="CX29" s="245" t="str">
        <f t="shared" si="61"/>
        <v/>
      </c>
      <c r="CY29" s="245" t="str">
        <f t="shared" si="61"/>
        <v/>
      </c>
      <c r="CZ29" s="245" t="str">
        <f t="shared" ref="CZ29:DE32" si="62">IF(AND(COUNTIFS(Ecosystem_rating, 1, Ecosystem_subsector, $B29, Ecosystem_ID, CZ$9)&gt;0,COUNTIFS(Ecosystem_rating, -1, Ecosystem_subsector, $B29, Ecosystem_ID, CZ$9)&gt;0),0,(IF(COUNTIFS(Ecosystem_rating, 1, Ecosystem_subsector, $B29, Ecosystem_ID, CZ$9)&gt;0, 1,(IF(COUNTIFS(Ecosystem_rating, -1, Ecosystem_subsector, $B29, Ecosystem_ID, CZ$9)&gt;0,-1, "")))))</f>
        <v/>
      </c>
      <c r="DA29" s="245" t="str">
        <f t="shared" si="62"/>
        <v/>
      </c>
      <c r="DB29" s="245" t="str">
        <f t="shared" si="62"/>
        <v/>
      </c>
      <c r="DC29" s="245" t="str">
        <f t="shared" si="62"/>
        <v/>
      </c>
      <c r="DD29" s="245" t="str">
        <f t="shared" si="62"/>
        <v/>
      </c>
      <c r="DE29" s="277" t="str">
        <f t="shared" si="62"/>
        <v/>
      </c>
      <c r="DF29" s="270" t="str">
        <f t="shared" ref="DF29:DO32" si="63">IF(AND(COUNTIFS(Ecosystem_rating, 1, Ecosystem_subsector, $B29, Ecosystem_ID, DF$9)&gt;0,COUNTIFS(Ecosystem_rating, -1, Ecosystem_subsector, $B29, Ecosystem_ID, DF$9)&gt;0),0,(IF(COUNTIFS(Ecosystem_rating, 1, Ecosystem_subsector, $B29, Ecosystem_ID, DF$9)&gt;0, 1,(IF(COUNTIFS(Ecosystem_rating, -1, Ecosystem_subsector, $B29, Ecosystem_ID, DF$9)&gt;0,-1, "")))))</f>
        <v/>
      </c>
      <c r="DG29" s="246" t="str">
        <f t="shared" si="63"/>
        <v/>
      </c>
      <c r="DH29" s="246" t="str">
        <f t="shared" si="63"/>
        <v/>
      </c>
      <c r="DI29" s="246" t="str">
        <f t="shared" si="63"/>
        <v/>
      </c>
      <c r="DJ29" s="246" t="str">
        <f t="shared" si="63"/>
        <v/>
      </c>
      <c r="DK29" s="246" t="str">
        <f t="shared" si="63"/>
        <v/>
      </c>
      <c r="DL29" s="246" t="str">
        <f t="shared" si="63"/>
        <v/>
      </c>
      <c r="DM29" s="246" t="str">
        <f t="shared" si="63"/>
        <v/>
      </c>
      <c r="DN29" s="246" t="str">
        <f t="shared" si="63"/>
        <v/>
      </c>
      <c r="DO29" s="246" t="str">
        <f t="shared" si="63"/>
        <v/>
      </c>
      <c r="DP29" s="246" t="str">
        <f t="shared" ref="DP29:DX32" si="64">IF(AND(COUNTIFS(Ecosystem_rating, 1, Ecosystem_subsector, $B29, Ecosystem_ID, DP$9)&gt;0,COUNTIFS(Ecosystem_rating, -1, Ecosystem_subsector, $B29, Ecosystem_ID, DP$9)&gt;0),0,(IF(COUNTIFS(Ecosystem_rating, 1, Ecosystem_subsector, $B29, Ecosystem_ID, DP$9)&gt;0, 1,(IF(COUNTIFS(Ecosystem_rating, -1, Ecosystem_subsector, $B29, Ecosystem_ID, DP$9)&gt;0,-1, "")))))</f>
        <v/>
      </c>
      <c r="DQ29" s="246" t="str">
        <f t="shared" si="64"/>
        <v/>
      </c>
      <c r="DR29" s="246" t="str">
        <f t="shared" si="64"/>
        <v/>
      </c>
      <c r="DS29" s="246" t="str">
        <f t="shared" si="64"/>
        <v/>
      </c>
      <c r="DT29" s="246" t="str">
        <f t="shared" si="64"/>
        <v/>
      </c>
      <c r="DU29" s="246" t="str">
        <f t="shared" si="64"/>
        <v/>
      </c>
      <c r="DV29" s="246" t="str">
        <f t="shared" si="64"/>
        <v/>
      </c>
      <c r="DW29" s="246" t="str">
        <f t="shared" si="64"/>
        <v/>
      </c>
      <c r="DX29" s="251" t="str">
        <f t="shared" si="64"/>
        <v/>
      </c>
    </row>
    <row r="30" spans="2:128">
      <c r="B30" s="281" t="s">
        <v>24</v>
      </c>
      <c r="C30" s="266">
        <f t="shared" si="52"/>
        <v>1</v>
      </c>
      <c r="D30" s="245">
        <f t="shared" si="52"/>
        <v>1</v>
      </c>
      <c r="E30" s="245" t="str">
        <f t="shared" si="52"/>
        <v/>
      </c>
      <c r="F30" s="245" t="str">
        <f t="shared" si="52"/>
        <v/>
      </c>
      <c r="G30" s="258">
        <f t="shared" si="52"/>
        <v>1</v>
      </c>
      <c r="H30" s="276" t="str">
        <f t="shared" si="52"/>
        <v/>
      </c>
      <c r="I30" s="245" t="str">
        <f t="shared" si="52"/>
        <v/>
      </c>
      <c r="J30" s="245" t="str">
        <f t="shared" si="52"/>
        <v/>
      </c>
      <c r="K30" s="245" t="str">
        <f t="shared" si="52"/>
        <v/>
      </c>
      <c r="L30" s="277" t="str">
        <f t="shared" si="52"/>
        <v/>
      </c>
      <c r="M30" s="266" t="str">
        <f t="shared" si="53"/>
        <v/>
      </c>
      <c r="N30" s="245" t="str">
        <f t="shared" si="53"/>
        <v/>
      </c>
      <c r="O30" s="245" t="str">
        <f t="shared" si="53"/>
        <v/>
      </c>
      <c r="P30" s="245" t="str">
        <f t="shared" si="53"/>
        <v/>
      </c>
      <c r="Q30" s="245" t="str">
        <f t="shared" si="53"/>
        <v/>
      </c>
      <c r="R30" s="245" t="str">
        <f t="shared" si="53"/>
        <v/>
      </c>
      <c r="S30" s="245" t="str">
        <f t="shared" si="53"/>
        <v/>
      </c>
      <c r="T30" s="245" t="str">
        <f t="shared" si="53"/>
        <v/>
      </c>
      <c r="U30" s="258">
        <f t="shared" si="53"/>
        <v>1</v>
      </c>
      <c r="V30" s="276" t="str">
        <f t="shared" si="53"/>
        <v/>
      </c>
      <c r="W30" s="245" t="str">
        <f t="shared" si="54"/>
        <v/>
      </c>
      <c r="X30" s="245" t="str">
        <f t="shared" si="54"/>
        <v/>
      </c>
      <c r="Y30" s="245" t="str">
        <f t="shared" si="54"/>
        <v/>
      </c>
      <c r="Z30" s="245" t="str">
        <f t="shared" si="54"/>
        <v/>
      </c>
      <c r="AA30" s="245" t="str">
        <f t="shared" si="54"/>
        <v/>
      </c>
      <c r="AB30" s="277" t="str">
        <f t="shared" si="54"/>
        <v/>
      </c>
      <c r="AC30" s="266" t="str">
        <f t="shared" si="54"/>
        <v/>
      </c>
      <c r="AD30" s="245" t="str">
        <f t="shared" si="54"/>
        <v/>
      </c>
      <c r="AE30" s="245" t="str">
        <f t="shared" si="54"/>
        <v/>
      </c>
      <c r="AF30" s="245" t="str">
        <f t="shared" si="54"/>
        <v/>
      </c>
      <c r="AG30" s="245" t="str">
        <f t="shared" si="55"/>
        <v/>
      </c>
      <c r="AH30" s="258" t="str">
        <f t="shared" si="55"/>
        <v/>
      </c>
      <c r="AI30" s="276" t="str">
        <f t="shared" si="55"/>
        <v/>
      </c>
      <c r="AJ30" s="245" t="str">
        <f t="shared" si="55"/>
        <v/>
      </c>
      <c r="AK30" s="245">
        <f t="shared" si="55"/>
        <v>1</v>
      </c>
      <c r="AL30" s="245" t="str">
        <f t="shared" si="55"/>
        <v/>
      </c>
      <c r="AM30" s="245" t="str">
        <f t="shared" si="55"/>
        <v/>
      </c>
      <c r="AN30" s="277" t="str">
        <f t="shared" si="55"/>
        <v/>
      </c>
      <c r="AO30" s="266" t="str">
        <f t="shared" si="55"/>
        <v/>
      </c>
      <c r="AP30" s="245" t="str">
        <f t="shared" si="55"/>
        <v/>
      </c>
      <c r="AQ30" s="258" t="str">
        <f t="shared" si="55"/>
        <v/>
      </c>
      <c r="AR30" s="276" t="str">
        <f t="shared" si="56"/>
        <v/>
      </c>
      <c r="AS30" s="245" t="str">
        <f t="shared" si="56"/>
        <v/>
      </c>
      <c r="AT30" s="245" t="str">
        <f t="shared" si="56"/>
        <v/>
      </c>
      <c r="AU30" s="245" t="str">
        <f t="shared" si="56"/>
        <v/>
      </c>
      <c r="AV30" s="245" t="str">
        <f t="shared" si="56"/>
        <v/>
      </c>
      <c r="AW30" s="245" t="str">
        <f t="shared" si="56"/>
        <v/>
      </c>
      <c r="AX30" s="245" t="str">
        <f t="shared" si="56"/>
        <v/>
      </c>
      <c r="AY30" s="245" t="str">
        <f t="shared" si="56"/>
        <v/>
      </c>
      <c r="AZ30" s="245" t="str">
        <f t="shared" si="56"/>
        <v/>
      </c>
      <c r="BA30" s="277" t="str">
        <f t="shared" si="56"/>
        <v/>
      </c>
      <c r="BB30" s="266" t="str">
        <f t="shared" si="57"/>
        <v/>
      </c>
      <c r="BC30" s="245" t="str">
        <f t="shared" si="57"/>
        <v/>
      </c>
      <c r="BD30" s="245" t="str">
        <f t="shared" si="57"/>
        <v/>
      </c>
      <c r="BE30" s="245" t="str">
        <f t="shared" si="57"/>
        <v/>
      </c>
      <c r="BF30" s="258" t="str">
        <f t="shared" si="57"/>
        <v/>
      </c>
      <c r="BG30" s="276" t="str">
        <f t="shared" si="57"/>
        <v/>
      </c>
      <c r="BH30" s="245" t="str">
        <f t="shared" si="57"/>
        <v/>
      </c>
      <c r="BI30" s="245" t="str">
        <f t="shared" si="57"/>
        <v/>
      </c>
      <c r="BJ30" s="245" t="str">
        <f t="shared" si="57"/>
        <v/>
      </c>
      <c r="BK30" s="245" t="str">
        <f t="shared" si="57"/>
        <v/>
      </c>
      <c r="BL30" s="245" t="str">
        <f t="shared" si="58"/>
        <v/>
      </c>
      <c r="BM30" s="277" t="str">
        <f t="shared" si="58"/>
        <v/>
      </c>
      <c r="BN30" s="266" t="str">
        <f t="shared" si="58"/>
        <v/>
      </c>
      <c r="BO30" s="245" t="str">
        <f t="shared" si="58"/>
        <v/>
      </c>
      <c r="BP30" s="245" t="str">
        <f t="shared" si="58"/>
        <v/>
      </c>
      <c r="BQ30" s="245" t="str">
        <f t="shared" si="58"/>
        <v/>
      </c>
      <c r="BR30" s="245" t="str">
        <f t="shared" si="58"/>
        <v/>
      </c>
      <c r="BS30" s="245" t="str">
        <f t="shared" si="58"/>
        <v/>
      </c>
      <c r="BT30" s="258" t="str">
        <f t="shared" si="58"/>
        <v/>
      </c>
      <c r="BU30" s="276" t="str">
        <f t="shared" si="58"/>
        <v/>
      </c>
      <c r="BV30" s="245" t="str">
        <f t="shared" si="59"/>
        <v/>
      </c>
      <c r="BW30" s="245" t="str">
        <f t="shared" si="59"/>
        <v/>
      </c>
      <c r="BX30" s="245" t="str">
        <f t="shared" si="59"/>
        <v/>
      </c>
      <c r="BY30" s="245">
        <f t="shared" si="59"/>
        <v>1</v>
      </c>
      <c r="BZ30" s="245" t="str">
        <f t="shared" si="59"/>
        <v/>
      </c>
      <c r="CA30" s="245" t="str">
        <f t="shared" si="59"/>
        <v/>
      </c>
      <c r="CB30" s="277" t="str">
        <f t="shared" si="59"/>
        <v/>
      </c>
      <c r="CC30" s="270" t="str">
        <f t="shared" si="59"/>
        <v/>
      </c>
      <c r="CD30" s="246" t="str">
        <f t="shared" si="59"/>
        <v/>
      </c>
      <c r="CE30" s="262" t="str">
        <f t="shared" si="59"/>
        <v/>
      </c>
      <c r="CF30" s="276" t="str">
        <f t="shared" si="60"/>
        <v/>
      </c>
      <c r="CG30" s="245" t="str">
        <f t="shared" si="60"/>
        <v/>
      </c>
      <c r="CH30" s="245" t="str">
        <f t="shared" si="60"/>
        <v/>
      </c>
      <c r="CI30" s="245" t="str">
        <f t="shared" si="60"/>
        <v/>
      </c>
      <c r="CJ30" s="245" t="str">
        <f t="shared" si="60"/>
        <v/>
      </c>
      <c r="CK30" s="245" t="str">
        <f t="shared" si="60"/>
        <v/>
      </c>
      <c r="CL30" s="277" t="str">
        <f t="shared" si="60"/>
        <v/>
      </c>
      <c r="CM30" s="266" t="str">
        <f t="shared" si="60"/>
        <v/>
      </c>
      <c r="CN30" s="245" t="str">
        <f t="shared" si="60"/>
        <v/>
      </c>
      <c r="CO30" s="245" t="str">
        <f t="shared" si="60"/>
        <v/>
      </c>
      <c r="CP30" s="245" t="str">
        <f t="shared" si="61"/>
        <v/>
      </c>
      <c r="CQ30" s="245" t="str">
        <f t="shared" si="61"/>
        <v/>
      </c>
      <c r="CR30" s="245" t="str">
        <f t="shared" si="61"/>
        <v/>
      </c>
      <c r="CS30" s="245" t="str">
        <f t="shared" si="61"/>
        <v/>
      </c>
      <c r="CT30" s="245" t="str">
        <f t="shared" si="61"/>
        <v/>
      </c>
      <c r="CU30" s="258" t="str">
        <f t="shared" si="61"/>
        <v/>
      </c>
      <c r="CV30" s="276" t="str">
        <f t="shared" si="61"/>
        <v/>
      </c>
      <c r="CW30" s="245" t="str">
        <f t="shared" si="61"/>
        <v/>
      </c>
      <c r="CX30" s="245" t="str">
        <f t="shared" si="61"/>
        <v/>
      </c>
      <c r="CY30" s="245" t="str">
        <f t="shared" si="61"/>
        <v/>
      </c>
      <c r="CZ30" s="245" t="str">
        <f t="shared" si="62"/>
        <v/>
      </c>
      <c r="DA30" s="245" t="str">
        <f t="shared" si="62"/>
        <v/>
      </c>
      <c r="DB30" s="245" t="str">
        <f t="shared" si="62"/>
        <v/>
      </c>
      <c r="DC30" s="245" t="str">
        <f t="shared" si="62"/>
        <v/>
      </c>
      <c r="DD30" s="245" t="str">
        <f t="shared" si="62"/>
        <v/>
      </c>
      <c r="DE30" s="277" t="str">
        <f t="shared" si="62"/>
        <v/>
      </c>
      <c r="DF30" s="270" t="str">
        <f t="shared" si="63"/>
        <v/>
      </c>
      <c r="DG30" s="246" t="str">
        <f t="shared" si="63"/>
        <v/>
      </c>
      <c r="DH30" s="246" t="str">
        <f t="shared" si="63"/>
        <v/>
      </c>
      <c r="DI30" s="246" t="str">
        <f t="shared" si="63"/>
        <v/>
      </c>
      <c r="DJ30" s="246" t="str">
        <f t="shared" si="63"/>
        <v/>
      </c>
      <c r="DK30" s="246" t="str">
        <f t="shared" si="63"/>
        <v/>
      </c>
      <c r="DL30" s="246" t="str">
        <f t="shared" si="63"/>
        <v/>
      </c>
      <c r="DM30" s="246" t="str">
        <f t="shared" si="63"/>
        <v/>
      </c>
      <c r="DN30" s="246" t="str">
        <f t="shared" si="63"/>
        <v/>
      </c>
      <c r="DO30" s="246" t="str">
        <f t="shared" si="63"/>
        <v/>
      </c>
      <c r="DP30" s="246" t="str">
        <f t="shared" si="64"/>
        <v/>
      </c>
      <c r="DQ30" s="246" t="str">
        <f t="shared" si="64"/>
        <v/>
      </c>
      <c r="DR30" s="246" t="str">
        <f t="shared" si="64"/>
        <v/>
      </c>
      <c r="DS30" s="246" t="str">
        <f t="shared" si="64"/>
        <v/>
      </c>
      <c r="DT30" s="246" t="str">
        <f t="shared" si="64"/>
        <v/>
      </c>
      <c r="DU30" s="246" t="str">
        <f t="shared" si="64"/>
        <v/>
      </c>
      <c r="DV30" s="246" t="str">
        <f t="shared" si="64"/>
        <v/>
      </c>
      <c r="DW30" s="246" t="str">
        <f t="shared" si="64"/>
        <v/>
      </c>
      <c r="DX30" s="251" t="str">
        <f t="shared" si="64"/>
        <v/>
      </c>
    </row>
    <row r="31" spans="2:128" ht="27.45" customHeight="1">
      <c r="B31" s="281" t="s">
        <v>1727</v>
      </c>
      <c r="C31" s="266" t="str">
        <f t="shared" si="52"/>
        <v/>
      </c>
      <c r="D31" s="245" t="str">
        <f t="shared" si="52"/>
        <v/>
      </c>
      <c r="E31" s="245" t="str">
        <f t="shared" si="52"/>
        <v/>
      </c>
      <c r="F31" s="245" t="str">
        <f t="shared" si="52"/>
        <v/>
      </c>
      <c r="G31" s="258" t="str">
        <f t="shared" si="52"/>
        <v/>
      </c>
      <c r="H31" s="276" t="str">
        <f t="shared" si="52"/>
        <v/>
      </c>
      <c r="I31" s="245" t="str">
        <f t="shared" si="52"/>
        <v/>
      </c>
      <c r="J31" s="245" t="str">
        <f t="shared" si="52"/>
        <v/>
      </c>
      <c r="K31" s="245" t="str">
        <f t="shared" si="52"/>
        <v/>
      </c>
      <c r="L31" s="277" t="str">
        <f t="shared" si="52"/>
        <v/>
      </c>
      <c r="M31" s="266" t="str">
        <f t="shared" si="53"/>
        <v/>
      </c>
      <c r="N31" s="245" t="str">
        <f t="shared" si="53"/>
        <v/>
      </c>
      <c r="O31" s="245">
        <f t="shared" si="53"/>
        <v>1</v>
      </c>
      <c r="P31" s="245" t="str">
        <f t="shared" si="53"/>
        <v/>
      </c>
      <c r="Q31" s="245" t="str">
        <f t="shared" si="53"/>
        <v/>
      </c>
      <c r="R31" s="245" t="str">
        <f t="shared" si="53"/>
        <v/>
      </c>
      <c r="S31" s="245" t="str">
        <f t="shared" si="53"/>
        <v/>
      </c>
      <c r="T31" s="245" t="str">
        <f t="shared" si="53"/>
        <v/>
      </c>
      <c r="U31" s="258" t="str">
        <f t="shared" si="53"/>
        <v/>
      </c>
      <c r="V31" s="276">
        <f t="shared" si="53"/>
        <v>1</v>
      </c>
      <c r="W31" s="245">
        <f t="shared" si="54"/>
        <v>1</v>
      </c>
      <c r="X31" s="245">
        <f t="shared" si="54"/>
        <v>1</v>
      </c>
      <c r="Y31" s="245">
        <f t="shared" si="54"/>
        <v>1</v>
      </c>
      <c r="Z31" s="245">
        <f t="shared" si="54"/>
        <v>1</v>
      </c>
      <c r="AA31" s="245">
        <f t="shared" si="54"/>
        <v>1</v>
      </c>
      <c r="AB31" s="277">
        <f t="shared" si="54"/>
        <v>1</v>
      </c>
      <c r="AC31" s="266" t="str">
        <f t="shared" si="54"/>
        <v/>
      </c>
      <c r="AD31" s="245" t="str">
        <f t="shared" si="54"/>
        <v/>
      </c>
      <c r="AE31" s="245" t="str">
        <f t="shared" si="54"/>
        <v/>
      </c>
      <c r="AF31" s="245" t="str">
        <f t="shared" si="54"/>
        <v/>
      </c>
      <c r="AG31" s="245" t="str">
        <f t="shared" si="55"/>
        <v/>
      </c>
      <c r="AH31" s="258" t="str">
        <f t="shared" si="55"/>
        <v/>
      </c>
      <c r="AI31" s="276" t="str">
        <f t="shared" si="55"/>
        <v/>
      </c>
      <c r="AJ31" s="245" t="str">
        <f t="shared" si="55"/>
        <v/>
      </c>
      <c r="AK31" s="245" t="str">
        <f t="shared" si="55"/>
        <v/>
      </c>
      <c r="AL31" s="245" t="str">
        <f t="shared" si="55"/>
        <v/>
      </c>
      <c r="AM31" s="245" t="str">
        <f t="shared" si="55"/>
        <v/>
      </c>
      <c r="AN31" s="277" t="str">
        <f t="shared" si="55"/>
        <v/>
      </c>
      <c r="AO31" s="266" t="str">
        <f t="shared" si="55"/>
        <v/>
      </c>
      <c r="AP31" s="245" t="str">
        <f t="shared" si="55"/>
        <v/>
      </c>
      <c r="AQ31" s="258" t="str">
        <f t="shared" si="55"/>
        <v/>
      </c>
      <c r="AR31" s="276" t="str">
        <f t="shared" si="56"/>
        <v/>
      </c>
      <c r="AS31" s="245" t="str">
        <f t="shared" si="56"/>
        <v/>
      </c>
      <c r="AT31" s="245" t="str">
        <f t="shared" si="56"/>
        <v/>
      </c>
      <c r="AU31" s="245" t="str">
        <f t="shared" si="56"/>
        <v/>
      </c>
      <c r="AV31" s="245" t="str">
        <f t="shared" si="56"/>
        <v/>
      </c>
      <c r="AW31" s="245" t="str">
        <f t="shared" si="56"/>
        <v/>
      </c>
      <c r="AX31" s="245" t="str">
        <f t="shared" si="56"/>
        <v/>
      </c>
      <c r="AY31" s="245" t="str">
        <f t="shared" si="56"/>
        <v/>
      </c>
      <c r="AZ31" s="245" t="str">
        <f t="shared" si="56"/>
        <v/>
      </c>
      <c r="BA31" s="277" t="str">
        <f t="shared" si="56"/>
        <v/>
      </c>
      <c r="BB31" s="266" t="str">
        <f t="shared" si="57"/>
        <v/>
      </c>
      <c r="BC31" s="245" t="str">
        <f t="shared" si="57"/>
        <v/>
      </c>
      <c r="BD31" s="245" t="str">
        <f t="shared" si="57"/>
        <v/>
      </c>
      <c r="BE31" s="245" t="str">
        <f t="shared" si="57"/>
        <v/>
      </c>
      <c r="BF31" s="258" t="str">
        <f t="shared" si="57"/>
        <v/>
      </c>
      <c r="BG31" s="276" t="str">
        <f t="shared" si="57"/>
        <v/>
      </c>
      <c r="BH31" s="245" t="str">
        <f t="shared" si="57"/>
        <v/>
      </c>
      <c r="BI31" s="245" t="str">
        <f t="shared" si="57"/>
        <v/>
      </c>
      <c r="BJ31" s="245" t="str">
        <f t="shared" si="57"/>
        <v/>
      </c>
      <c r="BK31" s="245" t="str">
        <f t="shared" si="57"/>
        <v/>
      </c>
      <c r="BL31" s="245" t="str">
        <f t="shared" si="58"/>
        <v/>
      </c>
      <c r="BM31" s="277" t="str">
        <f t="shared" si="58"/>
        <v/>
      </c>
      <c r="BN31" s="266" t="str">
        <f t="shared" si="58"/>
        <v/>
      </c>
      <c r="BO31" s="245" t="str">
        <f t="shared" si="58"/>
        <v/>
      </c>
      <c r="BP31" s="245" t="str">
        <f t="shared" si="58"/>
        <v/>
      </c>
      <c r="BQ31" s="245" t="str">
        <f t="shared" si="58"/>
        <v/>
      </c>
      <c r="BR31" s="245" t="str">
        <f t="shared" si="58"/>
        <v/>
      </c>
      <c r="BS31" s="245" t="str">
        <f t="shared" si="58"/>
        <v/>
      </c>
      <c r="BT31" s="258" t="str">
        <f t="shared" si="58"/>
        <v/>
      </c>
      <c r="BU31" s="276" t="str">
        <f t="shared" si="58"/>
        <v/>
      </c>
      <c r="BV31" s="245" t="str">
        <f t="shared" si="59"/>
        <v/>
      </c>
      <c r="BW31" s="245" t="str">
        <f t="shared" si="59"/>
        <v/>
      </c>
      <c r="BX31" s="245" t="str">
        <f t="shared" si="59"/>
        <v/>
      </c>
      <c r="BY31" s="245" t="str">
        <f t="shared" si="59"/>
        <v/>
      </c>
      <c r="BZ31" s="245" t="str">
        <f t="shared" si="59"/>
        <v/>
      </c>
      <c r="CA31" s="245" t="str">
        <f t="shared" si="59"/>
        <v/>
      </c>
      <c r="CB31" s="277" t="str">
        <f t="shared" si="59"/>
        <v/>
      </c>
      <c r="CC31" s="270" t="str">
        <f t="shared" si="59"/>
        <v/>
      </c>
      <c r="CD31" s="246" t="str">
        <f t="shared" si="59"/>
        <v/>
      </c>
      <c r="CE31" s="262" t="str">
        <f t="shared" si="59"/>
        <v/>
      </c>
      <c r="CF31" s="276">
        <f t="shared" si="60"/>
        <v>1</v>
      </c>
      <c r="CG31" s="245" t="str">
        <f t="shared" si="60"/>
        <v/>
      </c>
      <c r="CH31" s="245" t="str">
        <f t="shared" si="60"/>
        <v/>
      </c>
      <c r="CI31" s="245" t="str">
        <f t="shared" si="60"/>
        <v/>
      </c>
      <c r="CJ31" s="245" t="str">
        <f t="shared" si="60"/>
        <v/>
      </c>
      <c r="CK31" s="245" t="str">
        <f t="shared" si="60"/>
        <v/>
      </c>
      <c r="CL31" s="277" t="str">
        <f t="shared" si="60"/>
        <v/>
      </c>
      <c r="CM31" s="266" t="str">
        <f t="shared" si="60"/>
        <v/>
      </c>
      <c r="CN31" s="245" t="str">
        <f t="shared" si="60"/>
        <v/>
      </c>
      <c r="CO31" s="245" t="str">
        <f t="shared" si="60"/>
        <v/>
      </c>
      <c r="CP31" s="245" t="str">
        <f t="shared" si="61"/>
        <v/>
      </c>
      <c r="CQ31" s="245">
        <f t="shared" si="61"/>
        <v>0</v>
      </c>
      <c r="CR31" s="245" t="str">
        <f t="shared" si="61"/>
        <v/>
      </c>
      <c r="CS31" s="245" t="str">
        <f t="shared" si="61"/>
        <v/>
      </c>
      <c r="CT31" s="245" t="str">
        <f t="shared" si="61"/>
        <v/>
      </c>
      <c r="CU31" s="258" t="str">
        <f t="shared" si="61"/>
        <v/>
      </c>
      <c r="CV31" s="276" t="str">
        <f t="shared" si="61"/>
        <v/>
      </c>
      <c r="CW31" s="245" t="str">
        <f t="shared" si="61"/>
        <v/>
      </c>
      <c r="CX31" s="245" t="str">
        <f t="shared" si="61"/>
        <v/>
      </c>
      <c r="CY31" s="245" t="str">
        <f t="shared" si="61"/>
        <v/>
      </c>
      <c r="CZ31" s="245" t="str">
        <f t="shared" si="62"/>
        <v/>
      </c>
      <c r="DA31" s="245" t="str">
        <f t="shared" si="62"/>
        <v/>
      </c>
      <c r="DB31" s="245" t="str">
        <f t="shared" si="62"/>
        <v/>
      </c>
      <c r="DC31" s="245" t="str">
        <f t="shared" si="62"/>
        <v/>
      </c>
      <c r="DD31" s="245" t="str">
        <f t="shared" si="62"/>
        <v/>
      </c>
      <c r="DE31" s="277" t="str">
        <f t="shared" si="62"/>
        <v/>
      </c>
      <c r="DF31" s="270" t="str">
        <f t="shared" si="63"/>
        <v/>
      </c>
      <c r="DG31" s="246" t="str">
        <f t="shared" si="63"/>
        <v/>
      </c>
      <c r="DH31" s="246" t="str">
        <f t="shared" si="63"/>
        <v/>
      </c>
      <c r="DI31" s="246" t="str">
        <f t="shared" si="63"/>
        <v/>
      </c>
      <c r="DJ31" s="246" t="str">
        <f t="shared" si="63"/>
        <v/>
      </c>
      <c r="DK31" s="246" t="str">
        <f t="shared" si="63"/>
        <v/>
      </c>
      <c r="DL31" s="246" t="str">
        <f t="shared" si="63"/>
        <v/>
      </c>
      <c r="DM31" s="246" t="str">
        <f t="shared" si="63"/>
        <v/>
      </c>
      <c r="DN31" s="246" t="str">
        <f t="shared" si="63"/>
        <v/>
      </c>
      <c r="DO31" s="246" t="str">
        <f t="shared" si="63"/>
        <v/>
      </c>
      <c r="DP31" s="246" t="str">
        <f t="shared" si="64"/>
        <v/>
      </c>
      <c r="DQ31" s="246" t="str">
        <f t="shared" si="64"/>
        <v/>
      </c>
      <c r="DR31" s="246" t="str">
        <f t="shared" si="64"/>
        <v/>
      </c>
      <c r="DS31" s="246" t="str">
        <f t="shared" si="64"/>
        <v/>
      </c>
      <c r="DT31" s="246" t="str">
        <f t="shared" si="64"/>
        <v/>
      </c>
      <c r="DU31" s="246" t="str">
        <f t="shared" si="64"/>
        <v/>
      </c>
      <c r="DV31" s="246" t="str">
        <f t="shared" si="64"/>
        <v/>
      </c>
      <c r="DW31" s="246" t="str">
        <f t="shared" si="64"/>
        <v/>
      </c>
      <c r="DX31" s="251" t="str">
        <f t="shared" si="64"/>
        <v/>
      </c>
    </row>
    <row r="32" spans="2:128">
      <c r="B32" s="281" t="s">
        <v>28</v>
      </c>
      <c r="C32" s="266" t="str">
        <f t="shared" si="52"/>
        <v/>
      </c>
      <c r="D32" s="245" t="str">
        <f t="shared" si="52"/>
        <v/>
      </c>
      <c r="E32" s="245" t="str">
        <f t="shared" si="52"/>
        <v/>
      </c>
      <c r="F32" s="245" t="str">
        <f t="shared" si="52"/>
        <v/>
      </c>
      <c r="G32" s="258" t="str">
        <f t="shared" si="52"/>
        <v/>
      </c>
      <c r="H32" s="276" t="str">
        <f t="shared" si="52"/>
        <v/>
      </c>
      <c r="I32" s="245" t="str">
        <f t="shared" si="52"/>
        <v/>
      </c>
      <c r="J32" s="245" t="str">
        <f t="shared" si="52"/>
        <v/>
      </c>
      <c r="K32" s="245" t="str">
        <f t="shared" si="52"/>
        <v/>
      </c>
      <c r="L32" s="277" t="str">
        <f t="shared" si="52"/>
        <v/>
      </c>
      <c r="M32" s="266" t="str">
        <f t="shared" si="53"/>
        <v/>
      </c>
      <c r="N32" s="245" t="str">
        <f t="shared" si="53"/>
        <v/>
      </c>
      <c r="O32" s="245" t="str">
        <f t="shared" si="53"/>
        <v/>
      </c>
      <c r="P32" s="245" t="str">
        <f t="shared" si="53"/>
        <v/>
      </c>
      <c r="Q32" s="245" t="str">
        <f t="shared" si="53"/>
        <v/>
      </c>
      <c r="R32" s="245" t="str">
        <f t="shared" si="53"/>
        <v/>
      </c>
      <c r="S32" s="245" t="str">
        <f t="shared" si="53"/>
        <v/>
      </c>
      <c r="T32" s="245" t="str">
        <f t="shared" si="53"/>
        <v/>
      </c>
      <c r="U32" s="258" t="str">
        <f t="shared" si="53"/>
        <v/>
      </c>
      <c r="V32" s="276" t="str">
        <f t="shared" si="53"/>
        <v/>
      </c>
      <c r="W32" s="245" t="str">
        <f t="shared" si="54"/>
        <v/>
      </c>
      <c r="X32" s="245" t="str">
        <f t="shared" si="54"/>
        <v/>
      </c>
      <c r="Y32" s="245" t="str">
        <f t="shared" si="54"/>
        <v/>
      </c>
      <c r="Z32" s="245" t="str">
        <f t="shared" si="54"/>
        <v/>
      </c>
      <c r="AA32" s="245" t="str">
        <f t="shared" si="54"/>
        <v/>
      </c>
      <c r="AB32" s="277" t="str">
        <f t="shared" si="54"/>
        <v/>
      </c>
      <c r="AC32" s="266" t="str">
        <f t="shared" si="54"/>
        <v/>
      </c>
      <c r="AD32" s="245" t="str">
        <f t="shared" si="54"/>
        <v/>
      </c>
      <c r="AE32" s="245" t="str">
        <f t="shared" si="54"/>
        <v/>
      </c>
      <c r="AF32" s="245" t="str">
        <f t="shared" si="54"/>
        <v/>
      </c>
      <c r="AG32" s="245" t="str">
        <f t="shared" si="55"/>
        <v/>
      </c>
      <c r="AH32" s="258" t="str">
        <f t="shared" si="55"/>
        <v/>
      </c>
      <c r="AI32" s="276" t="str">
        <f t="shared" si="55"/>
        <v/>
      </c>
      <c r="AJ32" s="245" t="str">
        <f t="shared" si="55"/>
        <v/>
      </c>
      <c r="AK32" s="245" t="str">
        <f t="shared" si="55"/>
        <v/>
      </c>
      <c r="AL32" s="245" t="str">
        <f t="shared" si="55"/>
        <v/>
      </c>
      <c r="AM32" s="245" t="str">
        <f t="shared" si="55"/>
        <v/>
      </c>
      <c r="AN32" s="277" t="str">
        <f t="shared" si="55"/>
        <v/>
      </c>
      <c r="AO32" s="266" t="str">
        <f t="shared" si="55"/>
        <v/>
      </c>
      <c r="AP32" s="245" t="str">
        <f t="shared" si="55"/>
        <v/>
      </c>
      <c r="AQ32" s="258" t="str">
        <f t="shared" si="55"/>
        <v/>
      </c>
      <c r="AR32" s="276" t="str">
        <f t="shared" si="56"/>
        <v/>
      </c>
      <c r="AS32" s="245" t="str">
        <f t="shared" si="56"/>
        <v/>
      </c>
      <c r="AT32" s="245" t="str">
        <f t="shared" si="56"/>
        <v/>
      </c>
      <c r="AU32" s="245" t="str">
        <f t="shared" si="56"/>
        <v/>
      </c>
      <c r="AV32" s="245" t="str">
        <f t="shared" si="56"/>
        <v/>
      </c>
      <c r="AW32" s="245" t="str">
        <f t="shared" si="56"/>
        <v/>
      </c>
      <c r="AX32" s="245" t="str">
        <f t="shared" si="56"/>
        <v/>
      </c>
      <c r="AY32" s="245" t="str">
        <f t="shared" si="56"/>
        <v/>
      </c>
      <c r="AZ32" s="245" t="str">
        <f t="shared" si="56"/>
        <v/>
      </c>
      <c r="BA32" s="277" t="str">
        <f t="shared" si="56"/>
        <v/>
      </c>
      <c r="BB32" s="266" t="str">
        <f t="shared" si="57"/>
        <v/>
      </c>
      <c r="BC32" s="245" t="str">
        <f t="shared" si="57"/>
        <v/>
      </c>
      <c r="BD32" s="245" t="str">
        <f t="shared" si="57"/>
        <v/>
      </c>
      <c r="BE32" s="245" t="str">
        <f t="shared" si="57"/>
        <v/>
      </c>
      <c r="BF32" s="258" t="str">
        <f t="shared" si="57"/>
        <v/>
      </c>
      <c r="BG32" s="276" t="str">
        <f t="shared" si="57"/>
        <v/>
      </c>
      <c r="BH32" s="245" t="str">
        <f t="shared" si="57"/>
        <v/>
      </c>
      <c r="BI32" s="245" t="str">
        <f t="shared" si="57"/>
        <v/>
      </c>
      <c r="BJ32" s="245" t="str">
        <f t="shared" si="57"/>
        <v/>
      </c>
      <c r="BK32" s="245" t="str">
        <f t="shared" si="57"/>
        <v/>
      </c>
      <c r="BL32" s="245" t="str">
        <f t="shared" si="58"/>
        <v/>
      </c>
      <c r="BM32" s="277" t="str">
        <f t="shared" si="58"/>
        <v/>
      </c>
      <c r="BN32" s="266" t="str">
        <f t="shared" si="58"/>
        <v/>
      </c>
      <c r="BO32" s="245" t="str">
        <f t="shared" si="58"/>
        <v/>
      </c>
      <c r="BP32" s="245" t="str">
        <f t="shared" si="58"/>
        <v/>
      </c>
      <c r="BQ32" s="245" t="str">
        <f t="shared" si="58"/>
        <v/>
      </c>
      <c r="BR32" s="245" t="str">
        <f t="shared" si="58"/>
        <v/>
      </c>
      <c r="BS32" s="245" t="str">
        <f t="shared" si="58"/>
        <v/>
      </c>
      <c r="BT32" s="258" t="str">
        <f t="shared" si="58"/>
        <v/>
      </c>
      <c r="BU32" s="276" t="str">
        <f t="shared" si="58"/>
        <v/>
      </c>
      <c r="BV32" s="245" t="str">
        <f t="shared" si="59"/>
        <v/>
      </c>
      <c r="BW32" s="245" t="str">
        <f t="shared" si="59"/>
        <v/>
      </c>
      <c r="BX32" s="245" t="str">
        <f t="shared" si="59"/>
        <v/>
      </c>
      <c r="BY32" s="245" t="str">
        <f t="shared" si="59"/>
        <v/>
      </c>
      <c r="BZ32" s="245" t="str">
        <f t="shared" si="59"/>
        <v/>
      </c>
      <c r="CA32" s="245" t="str">
        <f t="shared" si="59"/>
        <v/>
      </c>
      <c r="CB32" s="277" t="str">
        <f t="shared" si="59"/>
        <v/>
      </c>
      <c r="CC32" s="270" t="str">
        <f t="shared" si="59"/>
        <v/>
      </c>
      <c r="CD32" s="246" t="str">
        <f t="shared" si="59"/>
        <v/>
      </c>
      <c r="CE32" s="262" t="str">
        <f t="shared" si="59"/>
        <v/>
      </c>
      <c r="CF32" s="276">
        <f t="shared" si="60"/>
        <v>1</v>
      </c>
      <c r="CG32" s="245" t="str">
        <f t="shared" si="60"/>
        <v/>
      </c>
      <c r="CH32" s="245" t="str">
        <f t="shared" si="60"/>
        <v/>
      </c>
      <c r="CI32" s="245" t="str">
        <f t="shared" si="60"/>
        <v/>
      </c>
      <c r="CJ32" s="245" t="str">
        <f t="shared" si="60"/>
        <v/>
      </c>
      <c r="CK32" s="245" t="str">
        <f t="shared" si="60"/>
        <v/>
      </c>
      <c r="CL32" s="277" t="str">
        <f t="shared" si="60"/>
        <v/>
      </c>
      <c r="CM32" s="266" t="str">
        <f t="shared" si="60"/>
        <v/>
      </c>
      <c r="CN32" s="245" t="str">
        <f t="shared" si="60"/>
        <v/>
      </c>
      <c r="CO32" s="245" t="str">
        <f t="shared" si="60"/>
        <v/>
      </c>
      <c r="CP32" s="245" t="str">
        <f t="shared" si="61"/>
        <v/>
      </c>
      <c r="CQ32" s="245" t="str">
        <f t="shared" si="61"/>
        <v/>
      </c>
      <c r="CR32" s="245" t="str">
        <f t="shared" si="61"/>
        <v/>
      </c>
      <c r="CS32" s="245" t="str">
        <f t="shared" si="61"/>
        <v/>
      </c>
      <c r="CT32" s="245" t="str">
        <f t="shared" si="61"/>
        <v/>
      </c>
      <c r="CU32" s="258" t="str">
        <f t="shared" si="61"/>
        <v/>
      </c>
      <c r="CV32" s="276" t="str">
        <f t="shared" si="61"/>
        <v/>
      </c>
      <c r="CW32" s="245" t="str">
        <f t="shared" si="61"/>
        <v/>
      </c>
      <c r="CX32" s="245" t="str">
        <f t="shared" si="61"/>
        <v/>
      </c>
      <c r="CY32" s="245" t="str">
        <f t="shared" si="61"/>
        <v/>
      </c>
      <c r="CZ32" s="245" t="str">
        <f t="shared" si="62"/>
        <v/>
      </c>
      <c r="DA32" s="245" t="str">
        <f t="shared" si="62"/>
        <v/>
      </c>
      <c r="DB32" s="245" t="str">
        <f t="shared" si="62"/>
        <v/>
      </c>
      <c r="DC32" s="245" t="str">
        <f t="shared" si="62"/>
        <v/>
      </c>
      <c r="DD32" s="245" t="str">
        <f t="shared" si="62"/>
        <v/>
      </c>
      <c r="DE32" s="277" t="str">
        <f t="shared" si="62"/>
        <v/>
      </c>
      <c r="DF32" s="270" t="str">
        <f t="shared" si="63"/>
        <v/>
      </c>
      <c r="DG32" s="246" t="str">
        <f t="shared" si="63"/>
        <v/>
      </c>
      <c r="DH32" s="246" t="str">
        <f t="shared" si="63"/>
        <v/>
      </c>
      <c r="DI32" s="246" t="str">
        <f t="shared" si="63"/>
        <v/>
      </c>
      <c r="DJ32" s="246" t="str">
        <f t="shared" si="63"/>
        <v/>
      </c>
      <c r="DK32" s="246" t="str">
        <f t="shared" si="63"/>
        <v/>
      </c>
      <c r="DL32" s="246" t="str">
        <f t="shared" si="63"/>
        <v/>
      </c>
      <c r="DM32" s="246" t="str">
        <f t="shared" si="63"/>
        <v/>
      </c>
      <c r="DN32" s="246" t="str">
        <f t="shared" si="63"/>
        <v/>
      </c>
      <c r="DO32" s="246" t="str">
        <f t="shared" si="63"/>
        <v/>
      </c>
      <c r="DP32" s="246" t="str">
        <f t="shared" si="64"/>
        <v/>
      </c>
      <c r="DQ32" s="246" t="str">
        <f t="shared" si="64"/>
        <v/>
      </c>
      <c r="DR32" s="246" t="str">
        <f t="shared" si="64"/>
        <v/>
      </c>
      <c r="DS32" s="246" t="str">
        <f t="shared" si="64"/>
        <v/>
      </c>
      <c r="DT32" s="246" t="str">
        <f t="shared" si="64"/>
        <v/>
      </c>
      <c r="DU32" s="246" t="str">
        <f t="shared" si="64"/>
        <v/>
      </c>
      <c r="DV32" s="246" t="str">
        <f t="shared" si="64"/>
        <v/>
      </c>
      <c r="DW32" s="246" t="str">
        <f t="shared" si="64"/>
        <v/>
      </c>
      <c r="DX32" s="251" t="str">
        <f t="shared" si="64"/>
        <v/>
      </c>
    </row>
    <row r="33" spans="2:128">
      <c r="B33" s="273" t="s">
        <v>41</v>
      </c>
      <c r="C33" s="267"/>
      <c r="D33" s="247"/>
      <c r="E33" s="247"/>
      <c r="F33" s="247"/>
      <c r="G33" s="259"/>
      <c r="H33" s="278"/>
      <c r="I33" s="247"/>
      <c r="J33" s="247"/>
      <c r="K33" s="247"/>
      <c r="L33" s="252"/>
      <c r="M33" s="267"/>
      <c r="N33" s="247"/>
      <c r="O33" s="247"/>
      <c r="P33" s="247"/>
      <c r="Q33" s="247"/>
      <c r="R33" s="247"/>
      <c r="S33" s="247"/>
      <c r="T33" s="247"/>
      <c r="U33" s="259"/>
      <c r="V33" s="278"/>
      <c r="W33" s="247"/>
      <c r="X33" s="247"/>
      <c r="Y33" s="247"/>
      <c r="Z33" s="247"/>
      <c r="AA33" s="247"/>
      <c r="AB33" s="252"/>
      <c r="AC33" s="267"/>
      <c r="AD33" s="247"/>
      <c r="AE33" s="247"/>
      <c r="AF33" s="247"/>
      <c r="AG33" s="247"/>
      <c r="AH33" s="259"/>
      <c r="AI33" s="278"/>
      <c r="AJ33" s="247"/>
      <c r="AK33" s="247"/>
      <c r="AL33" s="247"/>
      <c r="AM33" s="247"/>
      <c r="AN33" s="252"/>
      <c r="AO33" s="267"/>
      <c r="AP33" s="247"/>
      <c r="AQ33" s="259"/>
      <c r="AR33" s="278"/>
      <c r="AS33" s="247"/>
      <c r="AT33" s="247"/>
      <c r="AU33" s="247"/>
      <c r="AV33" s="247"/>
      <c r="AW33" s="247"/>
      <c r="AX33" s="247"/>
      <c r="AY33" s="247"/>
      <c r="AZ33" s="247"/>
      <c r="BA33" s="252"/>
      <c r="BB33" s="267"/>
      <c r="BC33" s="247"/>
      <c r="BD33" s="247"/>
      <c r="BE33" s="247"/>
      <c r="BF33" s="259"/>
      <c r="BG33" s="278"/>
      <c r="BH33" s="247"/>
      <c r="BI33" s="247"/>
      <c r="BJ33" s="247"/>
      <c r="BK33" s="247"/>
      <c r="BL33" s="247"/>
      <c r="BM33" s="252"/>
      <c r="BN33" s="267"/>
      <c r="BO33" s="247"/>
      <c r="BP33" s="247"/>
      <c r="BQ33" s="247"/>
      <c r="BR33" s="247"/>
      <c r="BS33" s="247"/>
      <c r="BT33" s="259"/>
      <c r="BU33" s="278"/>
      <c r="BV33" s="247"/>
      <c r="BW33" s="247"/>
      <c r="BX33" s="247"/>
      <c r="BY33" s="247"/>
      <c r="BZ33" s="247"/>
      <c r="CA33" s="247"/>
      <c r="CB33" s="252"/>
      <c r="CC33" s="267"/>
      <c r="CD33" s="247"/>
      <c r="CE33" s="259"/>
      <c r="CF33" s="278"/>
      <c r="CG33" s="247"/>
      <c r="CH33" s="247"/>
      <c r="CI33" s="247"/>
      <c r="CJ33" s="247"/>
      <c r="CK33" s="247"/>
      <c r="CL33" s="252"/>
      <c r="CM33" s="267"/>
      <c r="CN33" s="247"/>
      <c r="CO33" s="247"/>
      <c r="CP33" s="247"/>
      <c r="CQ33" s="247"/>
      <c r="CR33" s="247"/>
      <c r="CS33" s="247"/>
      <c r="CT33" s="247"/>
      <c r="CU33" s="259"/>
      <c r="CV33" s="278"/>
      <c r="CW33" s="247"/>
      <c r="CX33" s="247"/>
      <c r="CY33" s="247"/>
      <c r="CZ33" s="247"/>
      <c r="DA33" s="247"/>
      <c r="DB33" s="247"/>
      <c r="DC33" s="247"/>
      <c r="DD33" s="247"/>
      <c r="DE33" s="252"/>
      <c r="DF33" s="267"/>
      <c r="DG33" s="247"/>
      <c r="DH33" s="247"/>
      <c r="DI33" s="247"/>
      <c r="DJ33" s="247"/>
      <c r="DK33" s="247"/>
      <c r="DL33" s="247"/>
      <c r="DM33" s="247"/>
      <c r="DN33" s="247"/>
      <c r="DO33" s="247"/>
      <c r="DP33" s="247"/>
      <c r="DQ33" s="247"/>
      <c r="DR33" s="247"/>
      <c r="DS33" s="247"/>
      <c r="DT33" s="247"/>
      <c r="DU33" s="247"/>
      <c r="DV33" s="247"/>
      <c r="DW33" s="247"/>
      <c r="DX33" s="252"/>
    </row>
    <row r="34" spans="2:128" ht="25.75">
      <c r="B34" s="281" t="s">
        <v>1331</v>
      </c>
      <c r="C34" s="266">
        <f t="shared" ref="C34:L37" si="65">IF(AND(COUNTIFS(Energy_rating, 1, Energy_subsector, $B34, Energy_ID, C$9)&gt;0,COUNTIFS(Energy_rating, -1, Energy_subsector, $B34, Energy_ID, C$9)&gt;0),0,(IF(COUNTIFS(Energy_rating, 1, Energy_subsector, $B34, Energy_ID, C$9)&gt;0, 1,(IF(COUNTIFS(Energy_rating, -1, Energy_subsector, $B34, Energy_ID, C$9)&gt;0,-1, "")))))</f>
        <v>1</v>
      </c>
      <c r="D34" s="245">
        <f t="shared" si="65"/>
        <v>1</v>
      </c>
      <c r="E34" s="245" t="str">
        <f t="shared" si="65"/>
        <v/>
      </c>
      <c r="F34" s="245">
        <f t="shared" si="65"/>
        <v>1</v>
      </c>
      <c r="G34" s="258">
        <f t="shared" si="65"/>
        <v>1</v>
      </c>
      <c r="H34" s="276">
        <f t="shared" si="65"/>
        <v>1</v>
      </c>
      <c r="I34" s="245">
        <f t="shared" si="65"/>
        <v>1</v>
      </c>
      <c r="J34" s="245">
        <f t="shared" si="65"/>
        <v>1</v>
      </c>
      <c r="K34" s="245" t="str">
        <f t="shared" si="65"/>
        <v/>
      </c>
      <c r="L34" s="277" t="str">
        <f t="shared" si="65"/>
        <v/>
      </c>
      <c r="M34" s="266">
        <f t="shared" ref="M34:V37" si="66">IF(AND(COUNTIFS(Energy_rating, 1, Energy_subsector, $B34, Energy_ID, M$9)&gt;0,COUNTIFS(Energy_rating, -1, Energy_subsector, $B34, Energy_ID, M$9)&gt;0),0,(IF(COUNTIFS(Energy_rating, 1, Energy_subsector, $B34, Energy_ID, M$9)&gt;0, 1,(IF(COUNTIFS(Energy_rating, -1, Energy_subsector, $B34, Energy_ID, M$9)&gt;0,-1, "")))))</f>
        <v>1</v>
      </c>
      <c r="N34" s="245">
        <f t="shared" si="66"/>
        <v>1</v>
      </c>
      <c r="O34" s="245">
        <f t="shared" si="66"/>
        <v>1</v>
      </c>
      <c r="P34" s="245">
        <f t="shared" si="66"/>
        <v>1</v>
      </c>
      <c r="Q34" s="245" t="str">
        <f t="shared" si="66"/>
        <v/>
      </c>
      <c r="R34" s="245" t="str">
        <f t="shared" si="66"/>
        <v/>
      </c>
      <c r="S34" s="245" t="str">
        <f t="shared" si="66"/>
        <v/>
      </c>
      <c r="T34" s="245" t="str">
        <f t="shared" si="66"/>
        <v/>
      </c>
      <c r="U34" s="258" t="str">
        <f t="shared" si="66"/>
        <v/>
      </c>
      <c r="V34" s="276">
        <f t="shared" si="66"/>
        <v>1</v>
      </c>
      <c r="W34" s="245" t="str">
        <f t="shared" ref="W34:AF37" si="67">IF(AND(COUNTIFS(Energy_rating, 1, Energy_subsector, $B34, Energy_ID, W$9)&gt;0,COUNTIFS(Energy_rating, -1, Energy_subsector, $B34, Energy_ID, W$9)&gt;0),0,(IF(COUNTIFS(Energy_rating, 1, Energy_subsector, $B34, Energy_ID, W$9)&gt;0, 1,(IF(COUNTIFS(Energy_rating, -1, Energy_subsector, $B34, Energy_ID, W$9)&gt;0,-1, "")))))</f>
        <v/>
      </c>
      <c r="X34" s="245">
        <f t="shared" si="67"/>
        <v>1</v>
      </c>
      <c r="Y34" s="245" t="str">
        <f t="shared" si="67"/>
        <v/>
      </c>
      <c r="Z34" s="245">
        <f t="shared" si="67"/>
        <v>1</v>
      </c>
      <c r="AA34" s="245">
        <f t="shared" si="67"/>
        <v>1</v>
      </c>
      <c r="AB34" s="277">
        <f t="shared" si="67"/>
        <v>1</v>
      </c>
      <c r="AC34" s="266" t="str">
        <f t="shared" si="67"/>
        <v/>
      </c>
      <c r="AD34" s="245" t="str">
        <f t="shared" si="67"/>
        <v/>
      </c>
      <c r="AE34" s="245" t="str">
        <f t="shared" si="67"/>
        <v/>
      </c>
      <c r="AF34" s="245" t="str">
        <f t="shared" si="67"/>
        <v/>
      </c>
      <c r="AG34" s="245" t="str">
        <f t="shared" ref="AG34:AQ37" si="68">IF(AND(COUNTIFS(Energy_rating, 1, Energy_subsector, $B34, Energy_ID, AG$9)&gt;0,COUNTIFS(Energy_rating, -1, Energy_subsector, $B34, Energy_ID, AG$9)&gt;0),0,(IF(COUNTIFS(Energy_rating, 1, Energy_subsector, $B34, Energy_ID, AG$9)&gt;0, 1,(IF(COUNTIFS(Energy_rating, -1, Energy_subsector, $B34, Energy_ID, AG$9)&gt;0,-1, "")))))</f>
        <v/>
      </c>
      <c r="AH34" s="258">
        <f t="shared" si="68"/>
        <v>1</v>
      </c>
      <c r="AI34" s="276">
        <f t="shared" si="68"/>
        <v>1</v>
      </c>
      <c r="AJ34" s="245">
        <f t="shared" si="68"/>
        <v>1</v>
      </c>
      <c r="AK34" s="245">
        <f t="shared" si="68"/>
        <v>1</v>
      </c>
      <c r="AL34" s="245" t="str">
        <f t="shared" si="68"/>
        <v/>
      </c>
      <c r="AM34" s="245" t="str">
        <f t="shared" si="68"/>
        <v/>
      </c>
      <c r="AN34" s="277" t="str">
        <f t="shared" si="68"/>
        <v/>
      </c>
      <c r="AO34" s="266">
        <f t="shared" si="68"/>
        <v>1</v>
      </c>
      <c r="AP34" s="245" t="str">
        <f t="shared" si="68"/>
        <v/>
      </c>
      <c r="AQ34" s="258" t="str">
        <f t="shared" si="68"/>
        <v/>
      </c>
      <c r="AR34" s="276">
        <f t="shared" ref="AR34:BA37" si="69">IF(AND(COUNTIFS(Energy_rating, 1, Energy_subsector, $B34, Energy_ID, AR$9)&gt;0,COUNTIFS(Energy_rating, -1, Energy_subsector, $B34, Energy_ID, AR$9)&gt;0),0,(IF(COUNTIFS(Energy_rating, 1, Energy_subsector, $B34, Energy_ID, AR$9)&gt;0, 1,(IF(COUNTIFS(Energy_rating, -1, Energy_subsector, $B34, Energy_ID, AR$9)&gt;0,-1, "")))))</f>
        <v>1</v>
      </c>
      <c r="AS34" s="245">
        <f t="shared" si="69"/>
        <v>1</v>
      </c>
      <c r="AT34" s="245">
        <f t="shared" si="69"/>
        <v>1</v>
      </c>
      <c r="AU34" s="245" t="str">
        <f t="shared" si="69"/>
        <v/>
      </c>
      <c r="AV34" s="245" t="str">
        <f t="shared" si="69"/>
        <v/>
      </c>
      <c r="AW34" s="245" t="str">
        <f t="shared" si="69"/>
        <v/>
      </c>
      <c r="AX34" s="245" t="str">
        <f t="shared" si="69"/>
        <v/>
      </c>
      <c r="AY34" s="245" t="str">
        <f t="shared" si="69"/>
        <v/>
      </c>
      <c r="AZ34" s="245" t="str">
        <f t="shared" si="69"/>
        <v/>
      </c>
      <c r="BA34" s="277">
        <f t="shared" si="69"/>
        <v>1</v>
      </c>
      <c r="BB34" s="266">
        <f t="shared" ref="BB34:BK37" si="70">IF(AND(COUNTIFS(Energy_rating, 1, Energy_subsector, $B34, Energy_ID, BB$9)&gt;0,COUNTIFS(Energy_rating, -1, Energy_subsector, $B34, Energy_ID, BB$9)&gt;0),0,(IF(COUNTIFS(Energy_rating, 1, Energy_subsector, $B34, Energy_ID, BB$9)&gt;0, 1,(IF(COUNTIFS(Energy_rating, -1, Energy_subsector, $B34, Energy_ID, BB$9)&gt;0,-1, "")))))</f>
        <v>1</v>
      </c>
      <c r="BC34" s="245">
        <f t="shared" si="70"/>
        <v>1</v>
      </c>
      <c r="BD34" s="245">
        <f t="shared" si="70"/>
        <v>1</v>
      </c>
      <c r="BE34" s="245">
        <f t="shared" si="70"/>
        <v>1</v>
      </c>
      <c r="BF34" s="258" t="str">
        <f t="shared" si="70"/>
        <v/>
      </c>
      <c r="BG34" s="276" t="str">
        <f t="shared" si="70"/>
        <v/>
      </c>
      <c r="BH34" s="245">
        <f t="shared" si="70"/>
        <v>1</v>
      </c>
      <c r="BI34" s="245" t="str">
        <f t="shared" si="70"/>
        <v/>
      </c>
      <c r="BJ34" s="245" t="str">
        <f t="shared" si="70"/>
        <v/>
      </c>
      <c r="BK34" s="245" t="str">
        <f t="shared" si="70"/>
        <v/>
      </c>
      <c r="BL34" s="245" t="str">
        <f t="shared" ref="BL34:BU37" si="71">IF(AND(COUNTIFS(Energy_rating, 1, Energy_subsector, $B34, Energy_ID, BL$9)&gt;0,COUNTIFS(Energy_rating, -1, Energy_subsector, $B34, Energy_ID, BL$9)&gt;0),0,(IF(COUNTIFS(Energy_rating, 1, Energy_subsector, $B34, Energy_ID, BL$9)&gt;0, 1,(IF(COUNTIFS(Energy_rating, -1, Energy_subsector, $B34, Energy_ID, BL$9)&gt;0,-1, "")))))</f>
        <v/>
      </c>
      <c r="BM34" s="277" t="str">
        <f t="shared" si="71"/>
        <v/>
      </c>
      <c r="BN34" s="266">
        <f t="shared" si="71"/>
        <v>1</v>
      </c>
      <c r="BO34" s="245" t="str">
        <f t="shared" si="71"/>
        <v/>
      </c>
      <c r="BP34" s="245" t="str">
        <f t="shared" si="71"/>
        <v/>
      </c>
      <c r="BQ34" s="245" t="str">
        <f t="shared" si="71"/>
        <v/>
      </c>
      <c r="BR34" s="245">
        <f t="shared" si="71"/>
        <v>1</v>
      </c>
      <c r="BS34" s="245" t="str">
        <f t="shared" si="71"/>
        <v/>
      </c>
      <c r="BT34" s="258" t="str">
        <f t="shared" si="71"/>
        <v/>
      </c>
      <c r="BU34" s="276" t="str">
        <f t="shared" si="71"/>
        <v/>
      </c>
      <c r="BV34" s="245" t="str">
        <f t="shared" ref="BV34:CE37" si="72">IF(AND(COUNTIFS(Energy_rating, 1, Energy_subsector, $B34, Energy_ID, BV$9)&gt;0,COUNTIFS(Energy_rating, -1, Energy_subsector, $B34, Energy_ID, BV$9)&gt;0),0,(IF(COUNTIFS(Energy_rating, 1, Energy_subsector, $B34, Energy_ID, BV$9)&gt;0, 1,(IF(COUNTIFS(Energy_rating, -1, Energy_subsector, $B34, Energy_ID, BV$9)&gt;0,-1, "")))))</f>
        <v/>
      </c>
      <c r="BW34" s="245" t="str">
        <f t="shared" si="72"/>
        <v/>
      </c>
      <c r="BX34" s="245" t="str">
        <f t="shared" si="72"/>
        <v/>
      </c>
      <c r="BY34" s="245" t="str">
        <f t="shared" si="72"/>
        <v/>
      </c>
      <c r="BZ34" s="245" t="str">
        <f t="shared" si="72"/>
        <v/>
      </c>
      <c r="CA34" s="245" t="str">
        <f t="shared" si="72"/>
        <v/>
      </c>
      <c r="CB34" s="277" t="str">
        <f t="shared" si="72"/>
        <v/>
      </c>
      <c r="CC34" s="270" t="str">
        <f t="shared" si="72"/>
        <v/>
      </c>
      <c r="CD34" s="246" t="str">
        <f t="shared" si="72"/>
        <v/>
      </c>
      <c r="CE34" s="262" t="str">
        <f t="shared" si="72"/>
        <v/>
      </c>
      <c r="CF34" s="276" t="str">
        <f t="shared" ref="CF34:CO37" si="73">IF(AND(COUNTIFS(Energy_rating, 1, Energy_subsector, $B34, Energy_ID, CF$9)&gt;0,COUNTIFS(Energy_rating, -1, Energy_subsector, $B34, Energy_ID, CF$9)&gt;0),0,(IF(COUNTIFS(Energy_rating, 1, Energy_subsector, $B34, Energy_ID, CF$9)&gt;0, 1,(IF(COUNTIFS(Energy_rating, -1, Energy_subsector, $B34, Energy_ID, CF$9)&gt;0,-1, "")))))</f>
        <v/>
      </c>
      <c r="CG34" s="245" t="str">
        <f t="shared" si="73"/>
        <v/>
      </c>
      <c r="CH34" s="245" t="str">
        <f t="shared" si="73"/>
        <v/>
      </c>
      <c r="CI34" s="245" t="str">
        <f t="shared" si="73"/>
        <v/>
      </c>
      <c r="CJ34" s="245" t="str">
        <f t="shared" si="73"/>
        <v/>
      </c>
      <c r="CK34" s="245" t="str">
        <f t="shared" si="73"/>
        <v/>
      </c>
      <c r="CL34" s="277" t="str">
        <f t="shared" si="73"/>
        <v/>
      </c>
      <c r="CM34" s="266" t="str">
        <f t="shared" si="73"/>
        <v/>
      </c>
      <c r="CN34" s="245">
        <f t="shared" si="73"/>
        <v>1</v>
      </c>
      <c r="CO34" s="245" t="str">
        <f t="shared" si="73"/>
        <v/>
      </c>
      <c r="CP34" s="245" t="str">
        <f t="shared" ref="CP34:CY37" si="74">IF(AND(COUNTIFS(Energy_rating, 1, Energy_subsector, $B34, Energy_ID, CP$9)&gt;0,COUNTIFS(Energy_rating, -1, Energy_subsector, $B34, Energy_ID, CP$9)&gt;0),0,(IF(COUNTIFS(Energy_rating, 1, Energy_subsector, $B34, Energy_ID, CP$9)&gt;0, 1,(IF(COUNTIFS(Energy_rating, -1, Energy_subsector, $B34, Energy_ID, CP$9)&gt;0,-1, "")))))</f>
        <v/>
      </c>
      <c r="CQ34" s="245" t="str">
        <f t="shared" si="74"/>
        <v/>
      </c>
      <c r="CR34" s="245" t="str">
        <f t="shared" si="74"/>
        <v/>
      </c>
      <c r="CS34" s="245" t="str">
        <f t="shared" si="74"/>
        <v/>
      </c>
      <c r="CT34" s="245" t="str">
        <f t="shared" si="74"/>
        <v/>
      </c>
      <c r="CU34" s="258" t="str">
        <f t="shared" si="74"/>
        <v/>
      </c>
      <c r="CV34" s="276" t="str">
        <f t="shared" si="74"/>
        <v/>
      </c>
      <c r="CW34" s="245" t="str">
        <f t="shared" si="74"/>
        <v/>
      </c>
      <c r="CX34" s="245" t="str">
        <f t="shared" si="74"/>
        <v/>
      </c>
      <c r="CY34" s="245" t="str">
        <f t="shared" si="74"/>
        <v/>
      </c>
      <c r="CZ34" s="245" t="str">
        <f t="shared" ref="CZ34:DE37" si="75">IF(AND(COUNTIFS(Energy_rating, 1, Energy_subsector, $B34, Energy_ID, CZ$9)&gt;0,COUNTIFS(Energy_rating, -1, Energy_subsector, $B34, Energy_ID, CZ$9)&gt;0),0,(IF(COUNTIFS(Energy_rating, 1, Energy_subsector, $B34, Energy_ID, CZ$9)&gt;0, 1,(IF(COUNTIFS(Energy_rating, -1, Energy_subsector, $B34, Energy_ID, CZ$9)&gt;0,-1, "")))))</f>
        <v/>
      </c>
      <c r="DA34" s="245" t="str">
        <f t="shared" si="75"/>
        <v/>
      </c>
      <c r="DB34" s="245" t="str">
        <f t="shared" si="75"/>
        <v/>
      </c>
      <c r="DC34" s="245" t="str">
        <f t="shared" si="75"/>
        <v/>
      </c>
      <c r="DD34" s="245" t="str">
        <f t="shared" si="75"/>
        <v/>
      </c>
      <c r="DE34" s="277" t="str">
        <f t="shared" si="75"/>
        <v/>
      </c>
      <c r="DF34" s="270" t="str">
        <f t="shared" ref="DF34:DO37" si="76">IF(AND(COUNTIFS(Energy_rating, 1, Energy_subsector, $B34, Energy_ID, DF$9)&gt;0,COUNTIFS(Energy_rating, -1, Energy_subsector, $B34, Energy_ID, DF$9)&gt;0),0,(IF(COUNTIFS(Energy_rating, 1, Energy_subsector, $B34, Energy_ID, DF$9)&gt;0, 1,(IF(COUNTIFS(Energy_rating, -1, Energy_subsector, $B34, Energy_ID, DF$9)&gt;0,-1, "")))))</f>
        <v/>
      </c>
      <c r="DG34" s="246" t="str">
        <f t="shared" si="76"/>
        <v/>
      </c>
      <c r="DH34" s="246" t="str">
        <f t="shared" si="76"/>
        <v/>
      </c>
      <c r="DI34" s="246" t="str">
        <f t="shared" si="76"/>
        <v/>
      </c>
      <c r="DJ34" s="246" t="str">
        <f t="shared" si="76"/>
        <v/>
      </c>
      <c r="DK34" s="246" t="str">
        <f t="shared" si="76"/>
        <v/>
      </c>
      <c r="DL34" s="246" t="str">
        <f t="shared" si="76"/>
        <v/>
      </c>
      <c r="DM34" s="246" t="str">
        <f t="shared" si="76"/>
        <v/>
      </c>
      <c r="DN34" s="246" t="str">
        <f t="shared" si="76"/>
        <v/>
      </c>
      <c r="DO34" s="246" t="str">
        <f t="shared" si="76"/>
        <v/>
      </c>
      <c r="DP34" s="246" t="str">
        <f t="shared" ref="DP34:DX37" si="77">IF(AND(COUNTIFS(Energy_rating, 1, Energy_subsector, $B34, Energy_ID, DP$9)&gt;0,COUNTIFS(Energy_rating, -1, Energy_subsector, $B34, Energy_ID, DP$9)&gt;0),0,(IF(COUNTIFS(Energy_rating, 1, Energy_subsector, $B34, Energy_ID, DP$9)&gt;0, 1,(IF(COUNTIFS(Energy_rating, -1, Energy_subsector, $B34, Energy_ID, DP$9)&gt;0,-1, "")))))</f>
        <v/>
      </c>
      <c r="DQ34" s="246" t="str">
        <f t="shared" si="77"/>
        <v/>
      </c>
      <c r="DR34" s="246" t="str">
        <f t="shared" si="77"/>
        <v/>
      </c>
      <c r="DS34" s="246" t="str">
        <f t="shared" si="77"/>
        <v/>
      </c>
      <c r="DT34" s="246" t="str">
        <f t="shared" si="77"/>
        <v/>
      </c>
      <c r="DU34" s="246" t="str">
        <f t="shared" si="77"/>
        <v/>
      </c>
      <c r="DV34" s="246" t="str">
        <f t="shared" si="77"/>
        <v/>
      </c>
      <c r="DW34" s="246" t="str">
        <f t="shared" si="77"/>
        <v/>
      </c>
      <c r="DX34" s="251" t="str">
        <f t="shared" si="77"/>
        <v/>
      </c>
    </row>
    <row r="35" spans="2:128">
      <c r="B35" s="281" t="s">
        <v>24</v>
      </c>
      <c r="C35" s="266" t="str">
        <f t="shared" si="65"/>
        <v/>
      </c>
      <c r="D35" s="245" t="str">
        <f t="shared" si="65"/>
        <v/>
      </c>
      <c r="E35" s="245" t="str">
        <f t="shared" si="65"/>
        <v/>
      </c>
      <c r="F35" s="245" t="str">
        <f t="shared" si="65"/>
        <v/>
      </c>
      <c r="G35" s="258" t="str">
        <f t="shared" si="65"/>
        <v/>
      </c>
      <c r="H35" s="276" t="str">
        <f t="shared" si="65"/>
        <v/>
      </c>
      <c r="I35" s="245" t="str">
        <f t="shared" si="65"/>
        <v/>
      </c>
      <c r="J35" s="245" t="str">
        <f t="shared" si="65"/>
        <v/>
      </c>
      <c r="K35" s="245" t="str">
        <f t="shared" si="65"/>
        <v/>
      </c>
      <c r="L35" s="277" t="str">
        <f t="shared" si="65"/>
        <v/>
      </c>
      <c r="M35" s="266" t="str">
        <f t="shared" si="66"/>
        <v/>
      </c>
      <c r="N35" s="245" t="str">
        <f t="shared" si="66"/>
        <v/>
      </c>
      <c r="O35" s="245" t="str">
        <f t="shared" si="66"/>
        <v/>
      </c>
      <c r="P35" s="245" t="str">
        <f t="shared" si="66"/>
        <v/>
      </c>
      <c r="Q35" s="245" t="str">
        <f t="shared" si="66"/>
        <v/>
      </c>
      <c r="R35" s="245" t="str">
        <f t="shared" si="66"/>
        <v/>
      </c>
      <c r="S35" s="245" t="str">
        <f t="shared" si="66"/>
        <v/>
      </c>
      <c r="T35" s="245" t="str">
        <f t="shared" si="66"/>
        <v/>
      </c>
      <c r="U35" s="258" t="str">
        <f t="shared" si="66"/>
        <v/>
      </c>
      <c r="V35" s="276" t="str">
        <f t="shared" si="66"/>
        <v/>
      </c>
      <c r="W35" s="245" t="str">
        <f t="shared" si="67"/>
        <v/>
      </c>
      <c r="X35" s="245" t="str">
        <f t="shared" si="67"/>
        <v/>
      </c>
      <c r="Y35" s="245" t="str">
        <f t="shared" si="67"/>
        <v/>
      </c>
      <c r="Z35" s="245" t="str">
        <f t="shared" si="67"/>
        <v/>
      </c>
      <c r="AA35" s="245" t="str">
        <f t="shared" si="67"/>
        <v/>
      </c>
      <c r="AB35" s="277" t="str">
        <f t="shared" si="67"/>
        <v/>
      </c>
      <c r="AC35" s="266" t="str">
        <f t="shared" si="67"/>
        <v/>
      </c>
      <c r="AD35" s="245" t="str">
        <f t="shared" si="67"/>
        <v/>
      </c>
      <c r="AE35" s="245" t="str">
        <f t="shared" si="67"/>
        <v/>
      </c>
      <c r="AF35" s="245" t="str">
        <f t="shared" si="67"/>
        <v/>
      </c>
      <c r="AG35" s="245" t="str">
        <f t="shared" si="68"/>
        <v/>
      </c>
      <c r="AH35" s="258" t="str">
        <f t="shared" si="68"/>
        <v/>
      </c>
      <c r="AI35" s="276" t="str">
        <f t="shared" si="68"/>
        <v/>
      </c>
      <c r="AJ35" s="245" t="str">
        <f t="shared" si="68"/>
        <v/>
      </c>
      <c r="AK35" s="245" t="str">
        <f t="shared" si="68"/>
        <v/>
      </c>
      <c r="AL35" s="245">
        <f t="shared" si="68"/>
        <v>1</v>
      </c>
      <c r="AM35" s="245">
        <f t="shared" si="68"/>
        <v>1</v>
      </c>
      <c r="AN35" s="277">
        <f t="shared" si="68"/>
        <v>1</v>
      </c>
      <c r="AO35" s="266" t="str">
        <f t="shared" si="68"/>
        <v/>
      </c>
      <c r="AP35" s="245" t="str">
        <f t="shared" si="68"/>
        <v/>
      </c>
      <c r="AQ35" s="258" t="str">
        <f t="shared" si="68"/>
        <v/>
      </c>
      <c r="AR35" s="276" t="str">
        <f t="shared" si="69"/>
        <v/>
      </c>
      <c r="AS35" s="245" t="str">
        <f t="shared" si="69"/>
        <v/>
      </c>
      <c r="AT35" s="245" t="str">
        <f t="shared" si="69"/>
        <v/>
      </c>
      <c r="AU35" s="245" t="str">
        <f t="shared" si="69"/>
        <v/>
      </c>
      <c r="AV35" s="245" t="str">
        <f t="shared" si="69"/>
        <v/>
      </c>
      <c r="AW35" s="245" t="str">
        <f t="shared" si="69"/>
        <v/>
      </c>
      <c r="AX35" s="245" t="str">
        <f t="shared" si="69"/>
        <v/>
      </c>
      <c r="AY35" s="245" t="str">
        <f t="shared" si="69"/>
        <v/>
      </c>
      <c r="AZ35" s="245" t="str">
        <f t="shared" si="69"/>
        <v/>
      </c>
      <c r="BA35" s="277" t="str">
        <f t="shared" si="69"/>
        <v/>
      </c>
      <c r="BB35" s="266" t="str">
        <f t="shared" si="70"/>
        <v/>
      </c>
      <c r="BC35" s="245" t="str">
        <f t="shared" si="70"/>
        <v/>
      </c>
      <c r="BD35" s="245" t="str">
        <f t="shared" si="70"/>
        <v/>
      </c>
      <c r="BE35" s="245" t="str">
        <f t="shared" si="70"/>
        <v/>
      </c>
      <c r="BF35" s="258" t="str">
        <f t="shared" si="70"/>
        <v/>
      </c>
      <c r="BG35" s="276" t="str">
        <f t="shared" si="70"/>
        <v/>
      </c>
      <c r="BH35" s="245" t="str">
        <f t="shared" si="70"/>
        <v/>
      </c>
      <c r="BI35" s="245" t="str">
        <f t="shared" si="70"/>
        <v/>
      </c>
      <c r="BJ35" s="245" t="str">
        <f t="shared" si="70"/>
        <v/>
      </c>
      <c r="BK35" s="245" t="str">
        <f t="shared" si="70"/>
        <v/>
      </c>
      <c r="BL35" s="245" t="str">
        <f t="shared" si="71"/>
        <v/>
      </c>
      <c r="BM35" s="277" t="str">
        <f t="shared" si="71"/>
        <v/>
      </c>
      <c r="BN35" s="266" t="str">
        <f t="shared" si="71"/>
        <v/>
      </c>
      <c r="BO35" s="245" t="str">
        <f t="shared" si="71"/>
        <v/>
      </c>
      <c r="BP35" s="245" t="str">
        <f t="shared" si="71"/>
        <v/>
      </c>
      <c r="BQ35" s="245" t="str">
        <f t="shared" si="71"/>
        <v/>
      </c>
      <c r="BR35" s="245" t="str">
        <f t="shared" si="71"/>
        <v/>
      </c>
      <c r="BS35" s="245" t="str">
        <f t="shared" si="71"/>
        <v/>
      </c>
      <c r="BT35" s="258" t="str">
        <f t="shared" si="71"/>
        <v/>
      </c>
      <c r="BU35" s="276" t="str">
        <f t="shared" si="71"/>
        <v/>
      </c>
      <c r="BV35" s="245">
        <f t="shared" si="72"/>
        <v>1</v>
      </c>
      <c r="BW35" s="245" t="str">
        <f t="shared" si="72"/>
        <v/>
      </c>
      <c r="BX35" s="245" t="str">
        <f t="shared" si="72"/>
        <v/>
      </c>
      <c r="BY35" s="245" t="str">
        <f t="shared" si="72"/>
        <v/>
      </c>
      <c r="BZ35" s="245" t="str">
        <f t="shared" si="72"/>
        <v/>
      </c>
      <c r="CA35" s="245" t="str">
        <f t="shared" si="72"/>
        <v/>
      </c>
      <c r="CB35" s="277" t="str">
        <f t="shared" si="72"/>
        <v/>
      </c>
      <c r="CC35" s="270" t="str">
        <f t="shared" si="72"/>
        <v/>
      </c>
      <c r="CD35" s="246" t="str">
        <f t="shared" si="72"/>
        <v/>
      </c>
      <c r="CE35" s="262" t="str">
        <f t="shared" si="72"/>
        <v/>
      </c>
      <c r="CF35" s="276" t="str">
        <f t="shared" si="73"/>
        <v/>
      </c>
      <c r="CG35" s="245" t="str">
        <f t="shared" si="73"/>
        <v/>
      </c>
      <c r="CH35" s="245" t="str">
        <f t="shared" si="73"/>
        <v/>
      </c>
      <c r="CI35" s="245" t="str">
        <f t="shared" si="73"/>
        <v/>
      </c>
      <c r="CJ35" s="245" t="str">
        <f t="shared" si="73"/>
        <v/>
      </c>
      <c r="CK35" s="245" t="str">
        <f t="shared" si="73"/>
        <v/>
      </c>
      <c r="CL35" s="277" t="str">
        <f t="shared" si="73"/>
        <v/>
      </c>
      <c r="CM35" s="266" t="str">
        <f t="shared" si="73"/>
        <v/>
      </c>
      <c r="CN35" s="245" t="str">
        <f t="shared" si="73"/>
        <v/>
      </c>
      <c r="CO35" s="245" t="str">
        <f t="shared" si="73"/>
        <v/>
      </c>
      <c r="CP35" s="245" t="str">
        <f t="shared" si="74"/>
        <v/>
      </c>
      <c r="CQ35" s="245" t="str">
        <f t="shared" si="74"/>
        <v/>
      </c>
      <c r="CR35" s="245" t="str">
        <f t="shared" si="74"/>
        <v/>
      </c>
      <c r="CS35" s="245" t="str">
        <f t="shared" si="74"/>
        <v/>
      </c>
      <c r="CT35" s="245" t="str">
        <f t="shared" si="74"/>
        <v/>
      </c>
      <c r="CU35" s="258" t="str">
        <f t="shared" si="74"/>
        <v/>
      </c>
      <c r="CV35" s="276" t="str">
        <f t="shared" si="74"/>
        <v/>
      </c>
      <c r="CW35" s="245" t="str">
        <f t="shared" si="74"/>
        <v/>
      </c>
      <c r="CX35" s="245" t="str">
        <f t="shared" si="74"/>
        <v/>
      </c>
      <c r="CY35" s="245" t="str">
        <f t="shared" si="74"/>
        <v/>
      </c>
      <c r="CZ35" s="245" t="str">
        <f t="shared" si="75"/>
        <v/>
      </c>
      <c r="DA35" s="245" t="str">
        <f t="shared" si="75"/>
        <v/>
      </c>
      <c r="DB35" s="245" t="str">
        <f t="shared" si="75"/>
        <v/>
      </c>
      <c r="DC35" s="245" t="str">
        <f t="shared" si="75"/>
        <v/>
      </c>
      <c r="DD35" s="245" t="str">
        <f t="shared" si="75"/>
        <v/>
      </c>
      <c r="DE35" s="277" t="str">
        <f t="shared" si="75"/>
        <v/>
      </c>
      <c r="DF35" s="270" t="str">
        <f t="shared" si="76"/>
        <v/>
      </c>
      <c r="DG35" s="246" t="str">
        <f t="shared" si="76"/>
        <v/>
      </c>
      <c r="DH35" s="246" t="str">
        <f t="shared" si="76"/>
        <v/>
      </c>
      <c r="DI35" s="246" t="str">
        <f t="shared" si="76"/>
        <v/>
      </c>
      <c r="DJ35" s="246" t="str">
        <f t="shared" si="76"/>
        <v/>
      </c>
      <c r="DK35" s="246" t="str">
        <f t="shared" si="76"/>
        <v/>
      </c>
      <c r="DL35" s="246" t="str">
        <f t="shared" si="76"/>
        <v/>
      </c>
      <c r="DM35" s="246" t="str">
        <f t="shared" si="76"/>
        <v/>
      </c>
      <c r="DN35" s="246" t="str">
        <f t="shared" si="76"/>
        <v/>
      </c>
      <c r="DO35" s="246" t="str">
        <f t="shared" si="76"/>
        <v/>
      </c>
      <c r="DP35" s="246" t="str">
        <f t="shared" si="77"/>
        <v/>
      </c>
      <c r="DQ35" s="246" t="str">
        <f t="shared" si="77"/>
        <v/>
      </c>
      <c r="DR35" s="246" t="str">
        <f t="shared" si="77"/>
        <v/>
      </c>
      <c r="DS35" s="246" t="str">
        <f t="shared" si="77"/>
        <v/>
      </c>
      <c r="DT35" s="246" t="str">
        <f t="shared" si="77"/>
        <v/>
      </c>
      <c r="DU35" s="246" t="str">
        <f t="shared" si="77"/>
        <v/>
      </c>
      <c r="DV35" s="246" t="str">
        <f t="shared" si="77"/>
        <v/>
      </c>
      <c r="DW35" s="246" t="str">
        <f t="shared" si="77"/>
        <v/>
      </c>
      <c r="DX35" s="251" t="str">
        <f t="shared" si="77"/>
        <v/>
      </c>
    </row>
    <row r="36" spans="2:128" ht="27.45" customHeight="1">
      <c r="B36" s="281" t="s">
        <v>1727</v>
      </c>
      <c r="C36" s="266">
        <f t="shared" si="65"/>
        <v>1</v>
      </c>
      <c r="D36" s="245">
        <f t="shared" si="65"/>
        <v>1</v>
      </c>
      <c r="E36" s="245" t="str">
        <f t="shared" si="65"/>
        <v/>
      </c>
      <c r="F36" s="245" t="str">
        <f t="shared" si="65"/>
        <v/>
      </c>
      <c r="G36" s="258">
        <f t="shared" si="65"/>
        <v>1</v>
      </c>
      <c r="H36" s="276">
        <f t="shared" si="65"/>
        <v>1</v>
      </c>
      <c r="I36" s="245">
        <f t="shared" si="65"/>
        <v>1</v>
      </c>
      <c r="J36" s="245" t="str">
        <f t="shared" si="65"/>
        <v/>
      </c>
      <c r="K36" s="245">
        <f t="shared" si="65"/>
        <v>1</v>
      </c>
      <c r="L36" s="277" t="str">
        <f t="shared" si="65"/>
        <v/>
      </c>
      <c r="M36" s="266">
        <f t="shared" si="66"/>
        <v>1</v>
      </c>
      <c r="N36" s="245">
        <f t="shared" si="66"/>
        <v>1</v>
      </c>
      <c r="O36" s="245" t="str">
        <f t="shared" si="66"/>
        <v/>
      </c>
      <c r="P36" s="245">
        <f t="shared" si="66"/>
        <v>1</v>
      </c>
      <c r="Q36" s="245" t="str">
        <f t="shared" si="66"/>
        <v/>
      </c>
      <c r="R36" s="245" t="str">
        <f t="shared" si="66"/>
        <v/>
      </c>
      <c r="S36" s="245" t="str">
        <f t="shared" si="66"/>
        <v/>
      </c>
      <c r="T36" s="245" t="str">
        <f t="shared" si="66"/>
        <v/>
      </c>
      <c r="U36" s="258" t="str">
        <f t="shared" si="66"/>
        <v/>
      </c>
      <c r="V36" s="276">
        <f t="shared" si="66"/>
        <v>1</v>
      </c>
      <c r="W36" s="245" t="str">
        <f t="shared" si="67"/>
        <v/>
      </c>
      <c r="X36" s="245">
        <f t="shared" si="67"/>
        <v>1</v>
      </c>
      <c r="Y36" s="245" t="str">
        <f t="shared" si="67"/>
        <v/>
      </c>
      <c r="Z36" s="245">
        <f t="shared" si="67"/>
        <v>1</v>
      </c>
      <c r="AA36" s="245">
        <f t="shared" si="67"/>
        <v>1</v>
      </c>
      <c r="AB36" s="277">
        <f t="shared" si="67"/>
        <v>1</v>
      </c>
      <c r="AC36" s="266" t="str">
        <f t="shared" si="67"/>
        <v/>
      </c>
      <c r="AD36" s="245" t="str">
        <f t="shared" si="67"/>
        <v/>
      </c>
      <c r="AE36" s="245" t="str">
        <f t="shared" si="67"/>
        <v/>
      </c>
      <c r="AF36" s="245" t="str">
        <f t="shared" si="67"/>
        <v/>
      </c>
      <c r="AG36" s="245" t="str">
        <f t="shared" si="68"/>
        <v/>
      </c>
      <c r="AH36" s="258" t="str">
        <f t="shared" si="68"/>
        <v/>
      </c>
      <c r="AI36" s="276">
        <f t="shared" si="68"/>
        <v>1</v>
      </c>
      <c r="AJ36" s="245">
        <f t="shared" si="68"/>
        <v>1</v>
      </c>
      <c r="AK36" s="245">
        <f t="shared" si="68"/>
        <v>1</v>
      </c>
      <c r="AL36" s="245" t="str">
        <f t="shared" si="68"/>
        <v/>
      </c>
      <c r="AM36" s="245" t="str">
        <f t="shared" si="68"/>
        <v/>
      </c>
      <c r="AN36" s="277" t="str">
        <f t="shared" si="68"/>
        <v/>
      </c>
      <c r="AO36" s="266" t="str">
        <f t="shared" si="68"/>
        <v/>
      </c>
      <c r="AP36" s="245" t="str">
        <f t="shared" si="68"/>
        <v/>
      </c>
      <c r="AQ36" s="258" t="str">
        <f t="shared" si="68"/>
        <v/>
      </c>
      <c r="AR36" s="276">
        <f t="shared" si="69"/>
        <v>1</v>
      </c>
      <c r="AS36" s="245" t="str">
        <f t="shared" si="69"/>
        <v/>
      </c>
      <c r="AT36" s="245" t="str">
        <f t="shared" si="69"/>
        <v/>
      </c>
      <c r="AU36" s="245" t="str">
        <f t="shared" si="69"/>
        <v/>
      </c>
      <c r="AV36" s="245" t="str">
        <f t="shared" si="69"/>
        <v/>
      </c>
      <c r="AW36" s="245" t="str">
        <f t="shared" si="69"/>
        <v/>
      </c>
      <c r="AX36" s="245" t="str">
        <f t="shared" si="69"/>
        <v/>
      </c>
      <c r="AY36" s="245" t="str">
        <f t="shared" si="69"/>
        <v/>
      </c>
      <c r="AZ36" s="245" t="str">
        <f t="shared" si="69"/>
        <v/>
      </c>
      <c r="BA36" s="277">
        <f t="shared" si="69"/>
        <v>1</v>
      </c>
      <c r="BB36" s="266">
        <f t="shared" si="70"/>
        <v>1</v>
      </c>
      <c r="BC36" s="245">
        <f t="shared" si="70"/>
        <v>1</v>
      </c>
      <c r="BD36" s="245">
        <f t="shared" si="70"/>
        <v>1</v>
      </c>
      <c r="BE36" s="245">
        <f t="shared" si="70"/>
        <v>1</v>
      </c>
      <c r="BF36" s="258" t="str">
        <f t="shared" si="70"/>
        <v/>
      </c>
      <c r="BG36" s="276" t="str">
        <f t="shared" si="70"/>
        <v/>
      </c>
      <c r="BH36" s="245" t="str">
        <f t="shared" si="70"/>
        <v/>
      </c>
      <c r="BI36" s="245" t="str">
        <f t="shared" si="70"/>
        <v/>
      </c>
      <c r="BJ36" s="245" t="str">
        <f t="shared" si="70"/>
        <v/>
      </c>
      <c r="BK36" s="245" t="str">
        <f t="shared" si="70"/>
        <v/>
      </c>
      <c r="BL36" s="245" t="str">
        <f t="shared" si="71"/>
        <v/>
      </c>
      <c r="BM36" s="277" t="str">
        <f t="shared" si="71"/>
        <v/>
      </c>
      <c r="BN36" s="266">
        <f t="shared" si="71"/>
        <v>1</v>
      </c>
      <c r="BO36" s="245" t="str">
        <f t="shared" si="71"/>
        <v/>
      </c>
      <c r="BP36" s="245" t="str">
        <f t="shared" si="71"/>
        <v/>
      </c>
      <c r="BQ36" s="245" t="str">
        <f t="shared" si="71"/>
        <v/>
      </c>
      <c r="BR36" s="245">
        <f t="shared" si="71"/>
        <v>1</v>
      </c>
      <c r="BS36" s="245" t="str">
        <f t="shared" si="71"/>
        <v/>
      </c>
      <c r="BT36" s="258" t="str">
        <f t="shared" si="71"/>
        <v/>
      </c>
      <c r="BU36" s="276" t="str">
        <f t="shared" si="71"/>
        <v/>
      </c>
      <c r="BV36" s="245">
        <f t="shared" si="72"/>
        <v>1</v>
      </c>
      <c r="BW36" s="245" t="str">
        <f t="shared" si="72"/>
        <v/>
      </c>
      <c r="BX36" s="245" t="str">
        <f t="shared" si="72"/>
        <v/>
      </c>
      <c r="BY36" s="245" t="str">
        <f t="shared" si="72"/>
        <v/>
      </c>
      <c r="BZ36" s="245" t="str">
        <f t="shared" si="72"/>
        <v/>
      </c>
      <c r="CA36" s="245" t="str">
        <f t="shared" si="72"/>
        <v/>
      </c>
      <c r="CB36" s="277" t="str">
        <f t="shared" si="72"/>
        <v/>
      </c>
      <c r="CC36" s="270" t="str">
        <f t="shared" si="72"/>
        <v/>
      </c>
      <c r="CD36" s="246" t="str">
        <f t="shared" si="72"/>
        <v/>
      </c>
      <c r="CE36" s="262" t="str">
        <f t="shared" si="72"/>
        <v/>
      </c>
      <c r="CF36" s="276" t="str">
        <f t="shared" si="73"/>
        <v/>
      </c>
      <c r="CG36" s="245" t="str">
        <f t="shared" si="73"/>
        <v/>
      </c>
      <c r="CH36" s="245" t="str">
        <f t="shared" si="73"/>
        <v/>
      </c>
      <c r="CI36" s="245" t="str">
        <f t="shared" si="73"/>
        <v/>
      </c>
      <c r="CJ36" s="245" t="str">
        <f t="shared" si="73"/>
        <v/>
      </c>
      <c r="CK36" s="245" t="str">
        <f t="shared" si="73"/>
        <v/>
      </c>
      <c r="CL36" s="277" t="str">
        <f t="shared" si="73"/>
        <v/>
      </c>
      <c r="CM36" s="266" t="str">
        <f t="shared" si="73"/>
        <v/>
      </c>
      <c r="CN36" s="245">
        <f t="shared" si="73"/>
        <v>1</v>
      </c>
      <c r="CO36" s="245" t="str">
        <f t="shared" si="73"/>
        <v/>
      </c>
      <c r="CP36" s="245" t="str">
        <f t="shared" si="74"/>
        <v/>
      </c>
      <c r="CQ36" s="245" t="str">
        <f t="shared" si="74"/>
        <v/>
      </c>
      <c r="CR36" s="245" t="str">
        <f t="shared" si="74"/>
        <v/>
      </c>
      <c r="CS36" s="245" t="str">
        <f t="shared" si="74"/>
        <v/>
      </c>
      <c r="CT36" s="245" t="str">
        <f t="shared" si="74"/>
        <v/>
      </c>
      <c r="CU36" s="258" t="str">
        <f t="shared" si="74"/>
        <v/>
      </c>
      <c r="CV36" s="276" t="str">
        <f t="shared" si="74"/>
        <v/>
      </c>
      <c r="CW36" s="245" t="str">
        <f t="shared" si="74"/>
        <v/>
      </c>
      <c r="CX36" s="245" t="str">
        <f t="shared" si="74"/>
        <v/>
      </c>
      <c r="CY36" s="245" t="str">
        <f t="shared" si="74"/>
        <v/>
      </c>
      <c r="CZ36" s="245" t="str">
        <f t="shared" si="75"/>
        <v/>
      </c>
      <c r="DA36" s="245" t="str">
        <f t="shared" si="75"/>
        <v/>
      </c>
      <c r="DB36" s="245" t="str">
        <f t="shared" si="75"/>
        <v/>
      </c>
      <c r="DC36" s="245" t="str">
        <f t="shared" si="75"/>
        <v/>
      </c>
      <c r="DD36" s="245" t="str">
        <f t="shared" si="75"/>
        <v/>
      </c>
      <c r="DE36" s="277" t="str">
        <f t="shared" si="75"/>
        <v/>
      </c>
      <c r="DF36" s="270" t="str">
        <f t="shared" si="76"/>
        <v/>
      </c>
      <c r="DG36" s="246" t="str">
        <f t="shared" si="76"/>
        <v/>
      </c>
      <c r="DH36" s="246" t="str">
        <f t="shared" si="76"/>
        <v/>
      </c>
      <c r="DI36" s="246" t="str">
        <f t="shared" si="76"/>
        <v/>
      </c>
      <c r="DJ36" s="246" t="str">
        <f t="shared" si="76"/>
        <v/>
      </c>
      <c r="DK36" s="246" t="str">
        <f t="shared" si="76"/>
        <v/>
      </c>
      <c r="DL36" s="246" t="str">
        <f t="shared" si="76"/>
        <v/>
      </c>
      <c r="DM36" s="246" t="str">
        <f t="shared" si="76"/>
        <v/>
      </c>
      <c r="DN36" s="246" t="str">
        <f t="shared" si="76"/>
        <v/>
      </c>
      <c r="DO36" s="246" t="str">
        <f t="shared" si="76"/>
        <v/>
      </c>
      <c r="DP36" s="246" t="str">
        <f t="shared" si="77"/>
        <v/>
      </c>
      <c r="DQ36" s="246" t="str">
        <f t="shared" si="77"/>
        <v/>
      </c>
      <c r="DR36" s="246" t="str">
        <f t="shared" si="77"/>
        <v/>
      </c>
      <c r="DS36" s="246" t="str">
        <f t="shared" si="77"/>
        <v/>
      </c>
      <c r="DT36" s="246" t="str">
        <f t="shared" si="77"/>
        <v/>
      </c>
      <c r="DU36" s="246" t="str">
        <f t="shared" si="77"/>
        <v/>
      </c>
      <c r="DV36" s="246" t="str">
        <f t="shared" si="77"/>
        <v/>
      </c>
      <c r="DW36" s="246" t="str">
        <f t="shared" si="77"/>
        <v/>
      </c>
      <c r="DX36" s="251" t="str">
        <f t="shared" si="77"/>
        <v/>
      </c>
    </row>
    <row r="37" spans="2:128">
      <c r="B37" s="281" t="s">
        <v>28</v>
      </c>
      <c r="C37" s="266">
        <f t="shared" si="65"/>
        <v>1</v>
      </c>
      <c r="D37" s="245">
        <f t="shared" si="65"/>
        <v>1</v>
      </c>
      <c r="E37" s="245" t="str">
        <f t="shared" si="65"/>
        <v/>
      </c>
      <c r="F37" s="245" t="str">
        <f t="shared" si="65"/>
        <v/>
      </c>
      <c r="G37" s="258">
        <f t="shared" si="65"/>
        <v>1</v>
      </c>
      <c r="H37" s="276">
        <f t="shared" si="65"/>
        <v>1</v>
      </c>
      <c r="I37" s="245">
        <f t="shared" si="65"/>
        <v>1</v>
      </c>
      <c r="J37" s="245" t="str">
        <f t="shared" si="65"/>
        <v/>
      </c>
      <c r="K37" s="245">
        <f t="shared" si="65"/>
        <v>1</v>
      </c>
      <c r="L37" s="277" t="str">
        <f t="shared" si="65"/>
        <v/>
      </c>
      <c r="M37" s="266">
        <f t="shared" si="66"/>
        <v>1</v>
      </c>
      <c r="N37" s="245">
        <f t="shared" si="66"/>
        <v>1</v>
      </c>
      <c r="O37" s="245" t="str">
        <f t="shared" si="66"/>
        <v/>
      </c>
      <c r="P37" s="245">
        <f t="shared" si="66"/>
        <v>1</v>
      </c>
      <c r="Q37" s="245" t="str">
        <f t="shared" si="66"/>
        <v/>
      </c>
      <c r="R37" s="245" t="str">
        <f t="shared" si="66"/>
        <v/>
      </c>
      <c r="S37" s="245" t="str">
        <f t="shared" si="66"/>
        <v/>
      </c>
      <c r="T37" s="245" t="str">
        <f t="shared" si="66"/>
        <v/>
      </c>
      <c r="U37" s="258" t="str">
        <f t="shared" si="66"/>
        <v/>
      </c>
      <c r="V37" s="276">
        <f t="shared" si="66"/>
        <v>1</v>
      </c>
      <c r="W37" s="245" t="str">
        <f t="shared" si="67"/>
        <v/>
      </c>
      <c r="X37" s="245">
        <f t="shared" si="67"/>
        <v>1</v>
      </c>
      <c r="Y37" s="245" t="str">
        <f t="shared" si="67"/>
        <v/>
      </c>
      <c r="Z37" s="245">
        <f t="shared" si="67"/>
        <v>1</v>
      </c>
      <c r="AA37" s="245">
        <f t="shared" si="67"/>
        <v>1</v>
      </c>
      <c r="AB37" s="277">
        <f t="shared" si="67"/>
        <v>1</v>
      </c>
      <c r="AC37" s="266" t="str">
        <f t="shared" si="67"/>
        <v/>
      </c>
      <c r="AD37" s="245" t="str">
        <f t="shared" si="67"/>
        <v/>
      </c>
      <c r="AE37" s="245" t="str">
        <f t="shared" si="67"/>
        <v/>
      </c>
      <c r="AF37" s="245" t="str">
        <f t="shared" si="67"/>
        <v/>
      </c>
      <c r="AG37" s="245" t="str">
        <f t="shared" si="68"/>
        <v/>
      </c>
      <c r="AH37" s="258" t="str">
        <f t="shared" si="68"/>
        <v/>
      </c>
      <c r="AI37" s="276" t="str">
        <f t="shared" si="68"/>
        <v/>
      </c>
      <c r="AJ37" s="245" t="str">
        <f t="shared" si="68"/>
        <v/>
      </c>
      <c r="AK37" s="245" t="str">
        <f t="shared" si="68"/>
        <v/>
      </c>
      <c r="AL37" s="245" t="str">
        <f t="shared" si="68"/>
        <v/>
      </c>
      <c r="AM37" s="245" t="str">
        <f t="shared" si="68"/>
        <v/>
      </c>
      <c r="AN37" s="277" t="str">
        <f t="shared" si="68"/>
        <v/>
      </c>
      <c r="AO37" s="266">
        <f t="shared" si="68"/>
        <v>1</v>
      </c>
      <c r="AP37" s="245" t="str">
        <f t="shared" si="68"/>
        <v/>
      </c>
      <c r="AQ37" s="258" t="str">
        <f t="shared" si="68"/>
        <v/>
      </c>
      <c r="AR37" s="276">
        <f t="shared" si="69"/>
        <v>1</v>
      </c>
      <c r="AS37" s="245" t="str">
        <f t="shared" si="69"/>
        <v/>
      </c>
      <c r="AT37" s="245" t="str">
        <f t="shared" si="69"/>
        <v/>
      </c>
      <c r="AU37" s="245" t="str">
        <f t="shared" si="69"/>
        <v/>
      </c>
      <c r="AV37" s="245" t="str">
        <f t="shared" si="69"/>
        <v/>
      </c>
      <c r="AW37" s="245" t="str">
        <f t="shared" si="69"/>
        <v/>
      </c>
      <c r="AX37" s="245" t="str">
        <f t="shared" si="69"/>
        <v/>
      </c>
      <c r="AY37" s="245" t="str">
        <f t="shared" si="69"/>
        <v/>
      </c>
      <c r="AZ37" s="245" t="str">
        <f t="shared" si="69"/>
        <v/>
      </c>
      <c r="BA37" s="277">
        <f t="shared" si="69"/>
        <v>1</v>
      </c>
      <c r="BB37" s="266">
        <f t="shared" si="70"/>
        <v>1</v>
      </c>
      <c r="BC37" s="245">
        <f t="shared" si="70"/>
        <v>1</v>
      </c>
      <c r="BD37" s="245">
        <f t="shared" si="70"/>
        <v>1</v>
      </c>
      <c r="BE37" s="245">
        <f t="shared" si="70"/>
        <v>1</v>
      </c>
      <c r="BF37" s="258" t="str">
        <f t="shared" si="70"/>
        <v/>
      </c>
      <c r="BG37" s="276" t="str">
        <f t="shared" si="70"/>
        <v/>
      </c>
      <c r="BH37" s="245" t="str">
        <f t="shared" si="70"/>
        <v/>
      </c>
      <c r="BI37" s="245" t="str">
        <f t="shared" si="70"/>
        <v/>
      </c>
      <c r="BJ37" s="245" t="str">
        <f t="shared" si="70"/>
        <v/>
      </c>
      <c r="BK37" s="245" t="str">
        <f t="shared" si="70"/>
        <v/>
      </c>
      <c r="BL37" s="245" t="str">
        <f t="shared" si="71"/>
        <v/>
      </c>
      <c r="BM37" s="277" t="str">
        <f t="shared" si="71"/>
        <v/>
      </c>
      <c r="BN37" s="266" t="str">
        <f t="shared" si="71"/>
        <v/>
      </c>
      <c r="BO37" s="245" t="str">
        <f t="shared" si="71"/>
        <v/>
      </c>
      <c r="BP37" s="245" t="str">
        <f t="shared" si="71"/>
        <v/>
      </c>
      <c r="BQ37" s="245" t="str">
        <f t="shared" si="71"/>
        <v/>
      </c>
      <c r="BR37" s="245" t="str">
        <f t="shared" si="71"/>
        <v/>
      </c>
      <c r="BS37" s="245" t="str">
        <f t="shared" si="71"/>
        <v/>
      </c>
      <c r="BT37" s="258" t="str">
        <f t="shared" si="71"/>
        <v/>
      </c>
      <c r="BU37" s="276" t="str">
        <f t="shared" si="71"/>
        <v/>
      </c>
      <c r="BV37" s="245" t="str">
        <f t="shared" si="72"/>
        <v/>
      </c>
      <c r="BW37" s="245" t="str">
        <f t="shared" si="72"/>
        <v/>
      </c>
      <c r="BX37" s="245" t="str">
        <f t="shared" si="72"/>
        <v/>
      </c>
      <c r="BY37" s="245" t="str">
        <f t="shared" si="72"/>
        <v/>
      </c>
      <c r="BZ37" s="245" t="str">
        <f t="shared" si="72"/>
        <v/>
      </c>
      <c r="CA37" s="245" t="str">
        <f t="shared" si="72"/>
        <v/>
      </c>
      <c r="CB37" s="277" t="str">
        <f t="shared" si="72"/>
        <v/>
      </c>
      <c r="CC37" s="270" t="str">
        <f t="shared" si="72"/>
        <v/>
      </c>
      <c r="CD37" s="246" t="str">
        <f t="shared" si="72"/>
        <v/>
      </c>
      <c r="CE37" s="262" t="str">
        <f t="shared" si="72"/>
        <v/>
      </c>
      <c r="CF37" s="276" t="str">
        <f t="shared" si="73"/>
        <v/>
      </c>
      <c r="CG37" s="245" t="str">
        <f t="shared" si="73"/>
        <v/>
      </c>
      <c r="CH37" s="245" t="str">
        <f t="shared" si="73"/>
        <v/>
      </c>
      <c r="CI37" s="245" t="str">
        <f t="shared" si="73"/>
        <v/>
      </c>
      <c r="CJ37" s="245" t="str">
        <f t="shared" si="73"/>
        <v/>
      </c>
      <c r="CK37" s="245" t="str">
        <f t="shared" si="73"/>
        <v/>
      </c>
      <c r="CL37" s="277" t="str">
        <f t="shared" si="73"/>
        <v/>
      </c>
      <c r="CM37" s="266" t="str">
        <f t="shared" si="73"/>
        <v/>
      </c>
      <c r="CN37" s="245" t="str">
        <f t="shared" si="73"/>
        <v/>
      </c>
      <c r="CO37" s="245" t="str">
        <f t="shared" si="73"/>
        <v/>
      </c>
      <c r="CP37" s="245" t="str">
        <f t="shared" si="74"/>
        <v/>
      </c>
      <c r="CQ37" s="245">
        <f t="shared" si="74"/>
        <v>1</v>
      </c>
      <c r="CR37" s="245" t="str">
        <f t="shared" si="74"/>
        <v/>
      </c>
      <c r="CS37" s="245" t="str">
        <f t="shared" si="74"/>
        <v/>
      </c>
      <c r="CT37" s="245" t="str">
        <f t="shared" si="74"/>
        <v/>
      </c>
      <c r="CU37" s="258" t="str">
        <f t="shared" si="74"/>
        <v/>
      </c>
      <c r="CV37" s="276" t="str">
        <f t="shared" si="74"/>
        <v/>
      </c>
      <c r="CW37" s="245" t="str">
        <f t="shared" si="74"/>
        <v/>
      </c>
      <c r="CX37" s="245" t="str">
        <f t="shared" si="74"/>
        <v/>
      </c>
      <c r="CY37" s="245" t="str">
        <f t="shared" si="74"/>
        <v/>
      </c>
      <c r="CZ37" s="245" t="str">
        <f t="shared" si="75"/>
        <v/>
      </c>
      <c r="DA37" s="245" t="str">
        <f t="shared" si="75"/>
        <v/>
      </c>
      <c r="DB37" s="245" t="str">
        <f t="shared" si="75"/>
        <v/>
      </c>
      <c r="DC37" s="245" t="str">
        <f t="shared" si="75"/>
        <v/>
      </c>
      <c r="DD37" s="245" t="str">
        <f t="shared" si="75"/>
        <v/>
      </c>
      <c r="DE37" s="277" t="str">
        <f t="shared" si="75"/>
        <v/>
      </c>
      <c r="DF37" s="270" t="str">
        <f t="shared" si="76"/>
        <v/>
      </c>
      <c r="DG37" s="246" t="str">
        <f t="shared" si="76"/>
        <v/>
      </c>
      <c r="DH37" s="246" t="str">
        <f t="shared" si="76"/>
        <v/>
      </c>
      <c r="DI37" s="246" t="str">
        <f t="shared" si="76"/>
        <v/>
      </c>
      <c r="DJ37" s="246" t="str">
        <f t="shared" si="76"/>
        <v/>
      </c>
      <c r="DK37" s="246" t="str">
        <f t="shared" si="76"/>
        <v/>
      </c>
      <c r="DL37" s="246" t="str">
        <f t="shared" si="76"/>
        <v/>
      </c>
      <c r="DM37" s="246" t="str">
        <f t="shared" si="76"/>
        <v/>
      </c>
      <c r="DN37" s="246" t="str">
        <f t="shared" si="76"/>
        <v/>
      </c>
      <c r="DO37" s="246" t="str">
        <f t="shared" si="76"/>
        <v/>
      </c>
      <c r="DP37" s="246" t="str">
        <f t="shared" si="77"/>
        <v/>
      </c>
      <c r="DQ37" s="246" t="str">
        <f t="shared" si="77"/>
        <v/>
      </c>
      <c r="DR37" s="246" t="str">
        <f t="shared" si="77"/>
        <v/>
      </c>
      <c r="DS37" s="246" t="str">
        <f t="shared" si="77"/>
        <v/>
      </c>
      <c r="DT37" s="246" t="str">
        <f t="shared" si="77"/>
        <v/>
      </c>
      <c r="DU37" s="246" t="str">
        <f t="shared" si="77"/>
        <v/>
      </c>
      <c r="DV37" s="246" t="str">
        <f t="shared" si="77"/>
        <v/>
      </c>
      <c r="DW37" s="246" t="str">
        <f t="shared" si="77"/>
        <v/>
      </c>
      <c r="DX37" s="251" t="str">
        <f t="shared" si="77"/>
        <v/>
      </c>
    </row>
    <row r="38" spans="2:128">
      <c r="B38" s="273" t="s">
        <v>45</v>
      </c>
      <c r="C38" s="267"/>
      <c r="D38" s="247"/>
      <c r="E38" s="247"/>
      <c r="F38" s="247"/>
      <c r="G38" s="259"/>
      <c r="H38" s="278"/>
      <c r="I38" s="247"/>
      <c r="J38" s="247"/>
      <c r="K38" s="247"/>
      <c r="L38" s="252"/>
      <c r="M38" s="267"/>
      <c r="N38" s="247"/>
      <c r="O38" s="247"/>
      <c r="P38" s="247"/>
      <c r="Q38" s="247"/>
      <c r="R38" s="247"/>
      <c r="S38" s="247"/>
      <c r="T38" s="247"/>
      <c r="U38" s="259"/>
      <c r="V38" s="278"/>
      <c r="W38" s="247"/>
      <c r="X38" s="247"/>
      <c r="Y38" s="247"/>
      <c r="Z38" s="247"/>
      <c r="AA38" s="247"/>
      <c r="AB38" s="252"/>
      <c r="AC38" s="267"/>
      <c r="AD38" s="247"/>
      <c r="AE38" s="247"/>
      <c r="AF38" s="247"/>
      <c r="AG38" s="247"/>
      <c r="AH38" s="259"/>
      <c r="AI38" s="278"/>
      <c r="AJ38" s="247"/>
      <c r="AK38" s="247"/>
      <c r="AL38" s="247"/>
      <c r="AM38" s="247"/>
      <c r="AN38" s="252"/>
      <c r="AO38" s="267"/>
      <c r="AP38" s="247"/>
      <c r="AQ38" s="259"/>
      <c r="AR38" s="278"/>
      <c r="AS38" s="247"/>
      <c r="AT38" s="247"/>
      <c r="AU38" s="247"/>
      <c r="AV38" s="247"/>
      <c r="AW38" s="247"/>
      <c r="AX38" s="247"/>
      <c r="AY38" s="247"/>
      <c r="AZ38" s="247"/>
      <c r="BA38" s="252"/>
      <c r="BB38" s="267"/>
      <c r="BC38" s="247"/>
      <c r="BD38" s="247"/>
      <c r="BE38" s="247"/>
      <c r="BF38" s="259"/>
      <c r="BG38" s="278"/>
      <c r="BH38" s="247"/>
      <c r="BI38" s="247"/>
      <c r="BJ38" s="247"/>
      <c r="BK38" s="247"/>
      <c r="BL38" s="247"/>
      <c r="BM38" s="252"/>
      <c r="BN38" s="267"/>
      <c r="BO38" s="247"/>
      <c r="BP38" s="247"/>
      <c r="BQ38" s="247"/>
      <c r="BR38" s="247"/>
      <c r="BS38" s="247"/>
      <c r="BT38" s="259"/>
      <c r="BU38" s="278"/>
      <c r="BV38" s="247"/>
      <c r="BW38" s="247"/>
      <c r="BX38" s="247"/>
      <c r="BY38" s="247"/>
      <c r="BZ38" s="247"/>
      <c r="CA38" s="247"/>
      <c r="CB38" s="252"/>
      <c r="CC38" s="267"/>
      <c r="CD38" s="247"/>
      <c r="CE38" s="259"/>
      <c r="CF38" s="278"/>
      <c r="CG38" s="247"/>
      <c r="CH38" s="247"/>
      <c r="CI38" s="247"/>
      <c r="CJ38" s="247"/>
      <c r="CK38" s="247"/>
      <c r="CL38" s="252"/>
      <c r="CM38" s="267"/>
      <c r="CN38" s="247"/>
      <c r="CO38" s="247"/>
      <c r="CP38" s="247"/>
      <c r="CQ38" s="247"/>
      <c r="CR38" s="247"/>
      <c r="CS38" s="247"/>
      <c r="CT38" s="247"/>
      <c r="CU38" s="259"/>
      <c r="CV38" s="278"/>
      <c r="CW38" s="247"/>
      <c r="CX38" s="247"/>
      <c r="CY38" s="247"/>
      <c r="CZ38" s="247"/>
      <c r="DA38" s="247"/>
      <c r="DB38" s="247"/>
      <c r="DC38" s="247"/>
      <c r="DD38" s="247"/>
      <c r="DE38" s="252"/>
      <c r="DF38" s="267"/>
      <c r="DG38" s="247"/>
      <c r="DH38" s="247"/>
      <c r="DI38" s="247"/>
      <c r="DJ38" s="247"/>
      <c r="DK38" s="247"/>
      <c r="DL38" s="247"/>
      <c r="DM38" s="247"/>
      <c r="DN38" s="247"/>
      <c r="DO38" s="247"/>
      <c r="DP38" s="247"/>
      <c r="DQ38" s="247"/>
      <c r="DR38" s="247"/>
      <c r="DS38" s="247"/>
      <c r="DT38" s="247"/>
      <c r="DU38" s="247"/>
      <c r="DV38" s="247"/>
      <c r="DW38" s="247"/>
      <c r="DX38" s="252"/>
    </row>
    <row r="39" spans="2:128" ht="25.75">
      <c r="B39" s="281" t="s">
        <v>1331</v>
      </c>
      <c r="C39" s="266">
        <f t="shared" ref="C39:L41" si="78">IF(AND(COUNTIFS(Health_rating, 1, Health_subsector, $B39, Health_ID, C$9)&gt;0,COUNTIFS(Health_rating, -1, Health_subsector, $B39, Health_ID, C$9)&gt;0),0,(IF(COUNTIFS(Health_rating, 1, Health_subsector, $B39, Health_ID, C$9)&gt;0, 1,(IF(COUNTIFS(Health_rating, -1, Health_subsector, $B39, Health_ID, C$9)&gt;0,-1, "")))))</f>
        <v>1</v>
      </c>
      <c r="D39" s="245">
        <f t="shared" si="78"/>
        <v>1</v>
      </c>
      <c r="E39" s="245" t="str">
        <f t="shared" si="78"/>
        <v/>
      </c>
      <c r="F39" s="245">
        <f t="shared" si="78"/>
        <v>1</v>
      </c>
      <c r="G39" s="258">
        <f t="shared" si="78"/>
        <v>1</v>
      </c>
      <c r="H39" s="276" t="str">
        <f t="shared" si="78"/>
        <v/>
      </c>
      <c r="I39" s="245" t="str">
        <f t="shared" si="78"/>
        <v/>
      </c>
      <c r="J39" s="245" t="str">
        <f t="shared" si="78"/>
        <v/>
      </c>
      <c r="K39" s="245" t="str">
        <f t="shared" si="78"/>
        <v/>
      </c>
      <c r="L39" s="277" t="str">
        <f t="shared" si="78"/>
        <v/>
      </c>
      <c r="M39" s="266" t="str">
        <f t="shared" ref="M39:V41" si="79">IF(AND(COUNTIFS(Health_rating, 1, Health_subsector, $B39, Health_ID, M$9)&gt;0,COUNTIFS(Health_rating, -1, Health_subsector, $B39, Health_ID, M$9)&gt;0),0,(IF(COUNTIFS(Health_rating, 1, Health_subsector, $B39, Health_ID, M$9)&gt;0, 1,(IF(COUNTIFS(Health_rating, -1, Health_subsector, $B39, Health_ID, M$9)&gt;0,-1, "")))))</f>
        <v/>
      </c>
      <c r="N39" s="245">
        <f t="shared" si="79"/>
        <v>1</v>
      </c>
      <c r="O39" s="245">
        <f t="shared" si="79"/>
        <v>1</v>
      </c>
      <c r="P39" s="245" t="str">
        <f t="shared" si="79"/>
        <v/>
      </c>
      <c r="Q39" s="245" t="str">
        <f t="shared" si="79"/>
        <v/>
      </c>
      <c r="R39" s="245" t="str">
        <f t="shared" si="79"/>
        <v/>
      </c>
      <c r="S39" s="245" t="str">
        <f t="shared" si="79"/>
        <v/>
      </c>
      <c r="T39" s="245" t="str">
        <f t="shared" si="79"/>
        <v/>
      </c>
      <c r="U39" s="258" t="str">
        <f t="shared" si="79"/>
        <v/>
      </c>
      <c r="V39" s="276" t="str">
        <f t="shared" si="79"/>
        <v/>
      </c>
      <c r="W39" s="245" t="str">
        <f t="shared" ref="W39:AF41" si="80">IF(AND(COUNTIFS(Health_rating, 1, Health_subsector, $B39, Health_ID, W$9)&gt;0,COUNTIFS(Health_rating, -1, Health_subsector, $B39, Health_ID, W$9)&gt;0),0,(IF(COUNTIFS(Health_rating, 1, Health_subsector, $B39, Health_ID, W$9)&gt;0, 1,(IF(COUNTIFS(Health_rating, -1, Health_subsector, $B39, Health_ID, W$9)&gt;0,-1, "")))))</f>
        <v/>
      </c>
      <c r="X39" s="245" t="str">
        <f t="shared" si="80"/>
        <v/>
      </c>
      <c r="Y39" s="245" t="str">
        <f t="shared" si="80"/>
        <v/>
      </c>
      <c r="Z39" s="245" t="str">
        <f t="shared" si="80"/>
        <v/>
      </c>
      <c r="AA39" s="245" t="str">
        <f t="shared" si="80"/>
        <v/>
      </c>
      <c r="AB39" s="277" t="str">
        <f t="shared" si="80"/>
        <v/>
      </c>
      <c r="AC39" s="266" t="str">
        <f t="shared" si="80"/>
        <v/>
      </c>
      <c r="AD39" s="245" t="str">
        <f t="shared" si="80"/>
        <v/>
      </c>
      <c r="AE39" s="245" t="str">
        <f t="shared" si="80"/>
        <v/>
      </c>
      <c r="AF39" s="245" t="str">
        <f t="shared" si="80"/>
        <v/>
      </c>
      <c r="AG39" s="245" t="str">
        <f t="shared" ref="AG39:AQ41" si="81">IF(AND(COUNTIFS(Health_rating, 1, Health_subsector, $B39, Health_ID, AG$9)&gt;0,COUNTIFS(Health_rating, -1, Health_subsector, $B39, Health_ID, AG$9)&gt;0),0,(IF(COUNTIFS(Health_rating, 1, Health_subsector, $B39, Health_ID, AG$9)&gt;0, 1,(IF(COUNTIFS(Health_rating, -1, Health_subsector, $B39, Health_ID, AG$9)&gt;0,-1, "")))))</f>
        <v/>
      </c>
      <c r="AH39" s="258" t="str">
        <f t="shared" si="81"/>
        <v/>
      </c>
      <c r="AI39" s="276">
        <f t="shared" si="81"/>
        <v>1</v>
      </c>
      <c r="AJ39" s="245" t="str">
        <f t="shared" si="81"/>
        <v/>
      </c>
      <c r="AK39" s="245">
        <f t="shared" si="81"/>
        <v>1</v>
      </c>
      <c r="AL39" s="245" t="str">
        <f t="shared" si="81"/>
        <v/>
      </c>
      <c r="AM39" s="245" t="str">
        <f t="shared" si="81"/>
        <v/>
      </c>
      <c r="AN39" s="277" t="str">
        <f t="shared" si="81"/>
        <v/>
      </c>
      <c r="AO39" s="266" t="str">
        <f t="shared" si="81"/>
        <v/>
      </c>
      <c r="AP39" s="245" t="str">
        <f t="shared" si="81"/>
        <v/>
      </c>
      <c r="AQ39" s="258" t="str">
        <f t="shared" si="81"/>
        <v/>
      </c>
      <c r="AR39" s="276" t="str">
        <f t="shared" ref="AR39:BA41" si="82">IF(AND(COUNTIFS(Health_rating, 1, Health_subsector, $B39, Health_ID, AR$9)&gt;0,COUNTIFS(Health_rating, -1, Health_subsector, $B39, Health_ID, AR$9)&gt;0),0,(IF(COUNTIFS(Health_rating, 1, Health_subsector, $B39, Health_ID, AR$9)&gt;0, 1,(IF(COUNTIFS(Health_rating, -1, Health_subsector, $B39, Health_ID, AR$9)&gt;0,-1, "")))))</f>
        <v/>
      </c>
      <c r="AS39" s="245" t="str">
        <f t="shared" si="82"/>
        <v/>
      </c>
      <c r="AT39" s="245" t="str">
        <f t="shared" si="82"/>
        <v/>
      </c>
      <c r="AU39" s="245" t="str">
        <f t="shared" si="82"/>
        <v/>
      </c>
      <c r="AV39" s="245" t="str">
        <f t="shared" si="82"/>
        <v/>
      </c>
      <c r="AW39" s="245" t="str">
        <f t="shared" si="82"/>
        <v/>
      </c>
      <c r="AX39" s="245" t="str">
        <f t="shared" si="82"/>
        <v/>
      </c>
      <c r="AY39" s="245" t="str">
        <f t="shared" si="82"/>
        <v/>
      </c>
      <c r="AZ39" s="245" t="str">
        <f t="shared" si="82"/>
        <v/>
      </c>
      <c r="BA39" s="277" t="str">
        <f t="shared" si="82"/>
        <v/>
      </c>
      <c r="BB39" s="266" t="str">
        <f t="shared" ref="BB39:BK41" si="83">IF(AND(COUNTIFS(Health_rating, 1, Health_subsector, $B39, Health_ID, BB$9)&gt;0,COUNTIFS(Health_rating, -1, Health_subsector, $B39, Health_ID, BB$9)&gt;0),0,(IF(COUNTIFS(Health_rating, 1, Health_subsector, $B39, Health_ID, BB$9)&gt;0, 1,(IF(COUNTIFS(Health_rating, -1, Health_subsector, $B39, Health_ID, BB$9)&gt;0,-1, "")))))</f>
        <v/>
      </c>
      <c r="BC39" s="245" t="str">
        <f t="shared" si="83"/>
        <v/>
      </c>
      <c r="BD39" s="245" t="str">
        <f t="shared" si="83"/>
        <v/>
      </c>
      <c r="BE39" s="245" t="str">
        <f t="shared" si="83"/>
        <v/>
      </c>
      <c r="BF39" s="258" t="str">
        <f t="shared" si="83"/>
        <v/>
      </c>
      <c r="BG39" s="276" t="str">
        <f t="shared" si="83"/>
        <v/>
      </c>
      <c r="BH39" s="245" t="str">
        <f t="shared" si="83"/>
        <v/>
      </c>
      <c r="BI39" s="245" t="str">
        <f t="shared" si="83"/>
        <v/>
      </c>
      <c r="BJ39" s="245" t="str">
        <f t="shared" si="83"/>
        <v/>
      </c>
      <c r="BK39" s="245" t="str">
        <f t="shared" si="83"/>
        <v/>
      </c>
      <c r="BL39" s="245" t="str">
        <f t="shared" ref="BL39:BU41" si="84">IF(AND(COUNTIFS(Health_rating, 1, Health_subsector, $B39, Health_ID, BL$9)&gt;0,COUNTIFS(Health_rating, -1, Health_subsector, $B39, Health_ID, BL$9)&gt;0),0,(IF(COUNTIFS(Health_rating, 1, Health_subsector, $B39, Health_ID, BL$9)&gt;0, 1,(IF(COUNTIFS(Health_rating, -1, Health_subsector, $B39, Health_ID, BL$9)&gt;0,-1, "")))))</f>
        <v/>
      </c>
      <c r="BM39" s="277" t="str">
        <f t="shared" si="84"/>
        <v/>
      </c>
      <c r="BN39" s="266" t="str">
        <f t="shared" si="84"/>
        <v/>
      </c>
      <c r="BO39" s="245" t="str">
        <f t="shared" si="84"/>
        <v/>
      </c>
      <c r="BP39" s="245" t="str">
        <f t="shared" si="84"/>
        <v/>
      </c>
      <c r="BQ39" s="245" t="str">
        <f t="shared" si="84"/>
        <v/>
      </c>
      <c r="BR39" s="245" t="str">
        <f t="shared" si="84"/>
        <v/>
      </c>
      <c r="BS39" s="245" t="str">
        <f t="shared" si="84"/>
        <v/>
      </c>
      <c r="BT39" s="258" t="str">
        <f t="shared" si="84"/>
        <v/>
      </c>
      <c r="BU39" s="276" t="str">
        <f t="shared" si="84"/>
        <v/>
      </c>
      <c r="BV39" s="245" t="str">
        <f t="shared" ref="BV39:CE41" si="85">IF(AND(COUNTIFS(Health_rating, 1, Health_subsector, $B39, Health_ID, BV$9)&gt;0,COUNTIFS(Health_rating, -1, Health_subsector, $B39, Health_ID, BV$9)&gt;0),0,(IF(COUNTIFS(Health_rating, 1, Health_subsector, $B39, Health_ID, BV$9)&gt;0, 1,(IF(COUNTIFS(Health_rating, -1, Health_subsector, $B39, Health_ID, BV$9)&gt;0,-1, "")))))</f>
        <v/>
      </c>
      <c r="BW39" s="245" t="str">
        <f t="shared" si="85"/>
        <v/>
      </c>
      <c r="BX39" s="245" t="str">
        <f t="shared" si="85"/>
        <v/>
      </c>
      <c r="BY39" s="245" t="str">
        <f t="shared" si="85"/>
        <v/>
      </c>
      <c r="BZ39" s="245" t="str">
        <f t="shared" si="85"/>
        <v/>
      </c>
      <c r="CA39" s="245" t="str">
        <f t="shared" si="85"/>
        <v/>
      </c>
      <c r="CB39" s="277" t="str">
        <f t="shared" si="85"/>
        <v/>
      </c>
      <c r="CC39" s="270" t="str">
        <f t="shared" si="85"/>
        <v/>
      </c>
      <c r="CD39" s="246" t="str">
        <f t="shared" si="85"/>
        <v/>
      </c>
      <c r="CE39" s="262" t="str">
        <f t="shared" si="85"/>
        <v/>
      </c>
      <c r="CF39" s="276" t="str">
        <f t="shared" ref="CF39:CO41" si="86">IF(AND(COUNTIFS(Health_rating, 1, Health_subsector, $B39, Health_ID, CF$9)&gt;0,COUNTIFS(Health_rating, -1, Health_subsector, $B39, Health_ID, CF$9)&gt;0),0,(IF(COUNTIFS(Health_rating, 1, Health_subsector, $B39, Health_ID, CF$9)&gt;0, 1,(IF(COUNTIFS(Health_rating, -1, Health_subsector, $B39, Health_ID, CF$9)&gt;0,-1, "")))))</f>
        <v/>
      </c>
      <c r="CG39" s="245" t="str">
        <f t="shared" si="86"/>
        <v/>
      </c>
      <c r="CH39" s="245" t="str">
        <f t="shared" si="86"/>
        <v/>
      </c>
      <c r="CI39" s="245" t="str">
        <f t="shared" si="86"/>
        <v/>
      </c>
      <c r="CJ39" s="245" t="str">
        <f t="shared" si="86"/>
        <v/>
      </c>
      <c r="CK39" s="245" t="str">
        <f t="shared" si="86"/>
        <v/>
      </c>
      <c r="CL39" s="277" t="str">
        <f t="shared" si="86"/>
        <v/>
      </c>
      <c r="CM39" s="266" t="str">
        <f t="shared" si="86"/>
        <v/>
      </c>
      <c r="CN39" s="245" t="str">
        <f t="shared" si="86"/>
        <v/>
      </c>
      <c r="CO39" s="245" t="str">
        <f t="shared" si="86"/>
        <v/>
      </c>
      <c r="CP39" s="245" t="str">
        <f t="shared" ref="CP39:CY41" si="87">IF(AND(COUNTIFS(Health_rating, 1, Health_subsector, $B39, Health_ID, CP$9)&gt;0,COUNTIFS(Health_rating, -1, Health_subsector, $B39, Health_ID, CP$9)&gt;0),0,(IF(COUNTIFS(Health_rating, 1, Health_subsector, $B39, Health_ID, CP$9)&gt;0, 1,(IF(COUNTIFS(Health_rating, -1, Health_subsector, $B39, Health_ID, CP$9)&gt;0,-1, "")))))</f>
        <v/>
      </c>
      <c r="CQ39" s="245" t="str">
        <f t="shared" si="87"/>
        <v/>
      </c>
      <c r="CR39" s="245" t="str">
        <f t="shared" si="87"/>
        <v/>
      </c>
      <c r="CS39" s="245" t="str">
        <f t="shared" si="87"/>
        <v/>
      </c>
      <c r="CT39" s="245" t="str">
        <f t="shared" si="87"/>
        <v/>
      </c>
      <c r="CU39" s="258" t="str">
        <f t="shared" si="87"/>
        <v/>
      </c>
      <c r="CV39" s="276" t="str">
        <f t="shared" si="87"/>
        <v/>
      </c>
      <c r="CW39" s="245" t="str">
        <f t="shared" si="87"/>
        <v/>
      </c>
      <c r="CX39" s="245" t="str">
        <f t="shared" si="87"/>
        <v/>
      </c>
      <c r="CY39" s="245" t="str">
        <f t="shared" si="87"/>
        <v/>
      </c>
      <c r="CZ39" s="245" t="str">
        <f t="shared" ref="CZ39:DE41" si="88">IF(AND(COUNTIFS(Health_rating, 1, Health_subsector, $B39, Health_ID, CZ$9)&gt;0,COUNTIFS(Health_rating, -1, Health_subsector, $B39, Health_ID, CZ$9)&gt;0),0,(IF(COUNTIFS(Health_rating, 1, Health_subsector, $B39, Health_ID, CZ$9)&gt;0, 1,(IF(COUNTIFS(Health_rating, -1, Health_subsector, $B39, Health_ID, CZ$9)&gt;0,-1, "")))))</f>
        <v/>
      </c>
      <c r="DA39" s="245" t="str">
        <f t="shared" si="88"/>
        <v/>
      </c>
      <c r="DB39" s="245" t="str">
        <f t="shared" si="88"/>
        <v/>
      </c>
      <c r="DC39" s="245" t="str">
        <f t="shared" si="88"/>
        <v/>
      </c>
      <c r="DD39" s="245" t="str">
        <f t="shared" si="88"/>
        <v/>
      </c>
      <c r="DE39" s="277" t="str">
        <f t="shared" si="88"/>
        <v/>
      </c>
      <c r="DF39" s="270" t="str">
        <f t="shared" ref="DF39:DO41" si="89">IF(AND(COUNTIFS(Health_rating, 1, Health_subsector, $B39, Health_ID, DF$9)&gt;0,COUNTIFS(Health_rating, -1, Health_subsector, $B39, Health_ID, DF$9)&gt;0),0,(IF(COUNTIFS(Health_rating, 1, Health_subsector, $B39, Health_ID, DF$9)&gt;0, 1,(IF(COUNTIFS(Health_rating, -1, Health_subsector, $B39, Health_ID, DF$9)&gt;0,-1, "")))))</f>
        <v/>
      </c>
      <c r="DG39" s="246" t="str">
        <f t="shared" si="89"/>
        <v/>
      </c>
      <c r="DH39" s="246" t="str">
        <f t="shared" si="89"/>
        <v/>
      </c>
      <c r="DI39" s="246" t="str">
        <f t="shared" si="89"/>
        <v/>
      </c>
      <c r="DJ39" s="246" t="str">
        <f t="shared" si="89"/>
        <v/>
      </c>
      <c r="DK39" s="246" t="str">
        <f t="shared" si="89"/>
        <v/>
      </c>
      <c r="DL39" s="246" t="str">
        <f t="shared" si="89"/>
        <v/>
      </c>
      <c r="DM39" s="246" t="str">
        <f t="shared" si="89"/>
        <v/>
      </c>
      <c r="DN39" s="246" t="str">
        <f t="shared" si="89"/>
        <v/>
      </c>
      <c r="DO39" s="246" t="str">
        <f t="shared" si="89"/>
        <v/>
      </c>
      <c r="DP39" s="246" t="str">
        <f t="shared" ref="DP39:DX41" si="90">IF(AND(COUNTIFS(Health_rating, 1, Health_subsector, $B39, Health_ID, DP$9)&gt;0,COUNTIFS(Health_rating, -1, Health_subsector, $B39, Health_ID, DP$9)&gt;0),0,(IF(COUNTIFS(Health_rating, 1, Health_subsector, $B39, Health_ID, DP$9)&gt;0, 1,(IF(COUNTIFS(Health_rating, -1, Health_subsector, $B39, Health_ID, DP$9)&gt;0,-1, "")))))</f>
        <v/>
      </c>
      <c r="DQ39" s="246" t="str">
        <f t="shared" si="90"/>
        <v/>
      </c>
      <c r="DR39" s="246" t="str">
        <f t="shared" si="90"/>
        <v/>
      </c>
      <c r="DS39" s="246" t="str">
        <f t="shared" si="90"/>
        <v/>
      </c>
      <c r="DT39" s="246" t="str">
        <f t="shared" si="90"/>
        <v/>
      </c>
      <c r="DU39" s="246" t="str">
        <f t="shared" si="90"/>
        <v/>
      </c>
      <c r="DV39" s="246" t="str">
        <f t="shared" si="90"/>
        <v/>
      </c>
      <c r="DW39" s="246" t="str">
        <f t="shared" si="90"/>
        <v/>
      </c>
      <c r="DX39" s="251" t="str">
        <f t="shared" si="90"/>
        <v/>
      </c>
    </row>
    <row r="40" spans="2:128" ht="27.45" customHeight="1">
      <c r="B40" s="281" t="s">
        <v>1727</v>
      </c>
      <c r="C40" s="266">
        <f t="shared" si="78"/>
        <v>1</v>
      </c>
      <c r="D40" s="245">
        <f t="shared" si="78"/>
        <v>1</v>
      </c>
      <c r="E40" s="245" t="str">
        <f t="shared" si="78"/>
        <v/>
      </c>
      <c r="F40" s="245" t="str">
        <f t="shared" si="78"/>
        <v/>
      </c>
      <c r="G40" s="258">
        <f t="shared" si="78"/>
        <v>1</v>
      </c>
      <c r="H40" s="276" t="str">
        <f t="shared" si="78"/>
        <v/>
      </c>
      <c r="I40" s="245" t="str">
        <f t="shared" si="78"/>
        <v/>
      </c>
      <c r="J40" s="245" t="str">
        <f t="shared" si="78"/>
        <v/>
      </c>
      <c r="K40" s="245" t="str">
        <f t="shared" si="78"/>
        <v/>
      </c>
      <c r="L40" s="277" t="str">
        <f t="shared" si="78"/>
        <v/>
      </c>
      <c r="M40" s="266" t="str">
        <f t="shared" si="79"/>
        <v/>
      </c>
      <c r="N40" s="245" t="str">
        <f t="shared" si="79"/>
        <v/>
      </c>
      <c r="O40" s="245" t="str">
        <f t="shared" si="79"/>
        <v/>
      </c>
      <c r="P40" s="245">
        <f t="shared" si="79"/>
        <v>1</v>
      </c>
      <c r="Q40" s="245" t="str">
        <f t="shared" si="79"/>
        <v/>
      </c>
      <c r="R40" s="245" t="str">
        <f t="shared" si="79"/>
        <v/>
      </c>
      <c r="S40" s="245" t="str">
        <f t="shared" si="79"/>
        <v/>
      </c>
      <c r="T40" s="245" t="str">
        <f t="shared" si="79"/>
        <v/>
      </c>
      <c r="U40" s="258" t="str">
        <f t="shared" si="79"/>
        <v/>
      </c>
      <c r="V40" s="276" t="str">
        <f t="shared" si="79"/>
        <v/>
      </c>
      <c r="W40" s="245" t="str">
        <f t="shared" si="80"/>
        <v/>
      </c>
      <c r="X40" s="245" t="str">
        <f t="shared" si="80"/>
        <v/>
      </c>
      <c r="Y40" s="245" t="str">
        <f t="shared" si="80"/>
        <v/>
      </c>
      <c r="Z40" s="245" t="str">
        <f t="shared" si="80"/>
        <v/>
      </c>
      <c r="AA40" s="245" t="str">
        <f t="shared" si="80"/>
        <v/>
      </c>
      <c r="AB40" s="277" t="str">
        <f t="shared" si="80"/>
        <v/>
      </c>
      <c r="AC40" s="266" t="str">
        <f t="shared" si="80"/>
        <v/>
      </c>
      <c r="AD40" s="245" t="str">
        <f t="shared" si="80"/>
        <v/>
      </c>
      <c r="AE40" s="245" t="str">
        <f t="shared" si="80"/>
        <v/>
      </c>
      <c r="AF40" s="245" t="str">
        <f t="shared" si="80"/>
        <v/>
      </c>
      <c r="AG40" s="245" t="str">
        <f t="shared" si="81"/>
        <v/>
      </c>
      <c r="AH40" s="258" t="str">
        <f t="shared" si="81"/>
        <v/>
      </c>
      <c r="AI40" s="276" t="str">
        <f t="shared" si="81"/>
        <v/>
      </c>
      <c r="AJ40" s="245" t="str">
        <f t="shared" si="81"/>
        <v/>
      </c>
      <c r="AK40" s="245" t="str">
        <f t="shared" si="81"/>
        <v/>
      </c>
      <c r="AL40" s="245" t="str">
        <f t="shared" si="81"/>
        <v/>
      </c>
      <c r="AM40" s="245" t="str">
        <f t="shared" si="81"/>
        <v/>
      </c>
      <c r="AN40" s="277" t="str">
        <f t="shared" si="81"/>
        <v/>
      </c>
      <c r="AO40" s="266" t="str">
        <f t="shared" si="81"/>
        <v/>
      </c>
      <c r="AP40" s="245" t="str">
        <f t="shared" si="81"/>
        <v/>
      </c>
      <c r="AQ40" s="258" t="str">
        <f t="shared" si="81"/>
        <v/>
      </c>
      <c r="AR40" s="276" t="str">
        <f t="shared" si="82"/>
        <v/>
      </c>
      <c r="AS40" s="245" t="str">
        <f t="shared" si="82"/>
        <v/>
      </c>
      <c r="AT40" s="245" t="str">
        <f t="shared" si="82"/>
        <v/>
      </c>
      <c r="AU40" s="245" t="str">
        <f t="shared" si="82"/>
        <v/>
      </c>
      <c r="AV40" s="245" t="str">
        <f t="shared" si="82"/>
        <v/>
      </c>
      <c r="AW40" s="245" t="str">
        <f t="shared" si="82"/>
        <v/>
      </c>
      <c r="AX40" s="245" t="str">
        <f t="shared" si="82"/>
        <v/>
      </c>
      <c r="AY40" s="245" t="str">
        <f t="shared" si="82"/>
        <v/>
      </c>
      <c r="AZ40" s="245" t="str">
        <f t="shared" si="82"/>
        <v/>
      </c>
      <c r="BA40" s="277" t="str">
        <f t="shared" si="82"/>
        <v/>
      </c>
      <c r="BB40" s="266" t="str">
        <f t="shared" si="83"/>
        <v/>
      </c>
      <c r="BC40" s="245" t="str">
        <f t="shared" si="83"/>
        <v/>
      </c>
      <c r="BD40" s="245" t="str">
        <f t="shared" si="83"/>
        <v/>
      </c>
      <c r="BE40" s="245" t="str">
        <f t="shared" si="83"/>
        <v/>
      </c>
      <c r="BF40" s="258" t="str">
        <f t="shared" si="83"/>
        <v/>
      </c>
      <c r="BG40" s="276" t="str">
        <f t="shared" si="83"/>
        <v/>
      </c>
      <c r="BH40" s="245" t="str">
        <f t="shared" si="83"/>
        <v/>
      </c>
      <c r="BI40" s="245" t="str">
        <f t="shared" si="83"/>
        <v/>
      </c>
      <c r="BJ40" s="245" t="str">
        <f t="shared" si="83"/>
        <v/>
      </c>
      <c r="BK40" s="245" t="str">
        <f t="shared" si="83"/>
        <v/>
      </c>
      <c r="BL40" s="245" t="str">
        <f t="shared" si="84"/>
        <v/>
      </c>
      <c r="BM40" s="277" t="str">
        <f t="shared" si="84"/>
        <v/>
      </c>
      <c r="BN40" s="266" t="str">
        <f t="shared" si="84"/>
        <v/>
      </c>
      <c r="BO40" s="245" t="str">
        <f t="shared" si="84"/>
        <v/>
      </c>
      <c r="BP40" s="245" t="str">
        <f t="shared" si="84"/>
        <v/>
      </c>
      <c r="BQ40" s="245" t="str">
        <f t="shared" si="84"/>
        <v/>
      </c>
      <c r="BR40" s="245" t="str">
        <f t="shared" si="84"/>
        <v/>
      </c>
      <c r="BS40" s="245" t="str">
        <f t="shared" si="84"/>
        <v/>
      </c>
      <c r="BT40" s="258" t="str">
        <f t="shared" si="84"/>
        <v/>
      </c>
      <c r="BU40" s="276" t="str">
        <f t="shared" si="84"/>
        <v/>
      </c>
      <c r="BV40" s="245" t="str">
        <f t="shared" si="85"/>
        <v/>
      </c>
      <c r="BW40" s="245" t="str">
        <f t="shared" si="85"/>
        <v/>
      </c>
      <c r="BX40" s="245" t="str">
        <f t="shared" si="85"/>
        <v/>
      </c>
      <c r="BY40" s="245" t="str">
        <f t="shared" si="85"/>
        <v/>
      </c>
      <c r="BZ40" s="245" t="str">
        <f t="shared" si="85"/>
        <v/>
      </c>
      <c r="CA40" s="245" t="str">
        <f t="shared" si="85"/>
        <v/>
      </c>
      <c r="CB40" s="277" t="str">
        <f t="shared" si="85"/>
        <v/>
      </c>
      <c r="CC40" s="270" t="str">
        <f t="shared" si="85"/>
        <v/>
      </c>
      <c r="CD40" s="246" t="str">
        <f t="shared" si="85"/>
        <v/>
      </c>
      <c r="CE40" s="262" t="str">
        <f t="shared" si="85"/>
        <v/>
      </c>
      <c r="CF40" s="276" t="str">
        <f t="shared" si="86"/>
        <v/>
      </c>
      <c r="CG40" s="245" t="str">
        <f t="shared" si="86"/>
        <v/>
      </c>
      <c r="CH40" s="245" t="str">
        <f t="shared" si="86"/>
        <v/>
      </c>
      <c r="CI40" s="245" t="str">
        <f t="shared" si="86"/>
        <v/>
      </c>
      <c r="CJ40" s="245" t="str">
        <f t="shared" si="86"/>
        <v/>
      </c>
      <c r="CK40" s="245" t="str">
        <f t="shared" si="86"/>
        <v/>
      </c>
      <c r="CL40" s="277" t="str">
        <f t="shared" si="86"/>
        <v/>
      </c>
      <c r="CM40" s="266" t="str">
        <f t="shared" si="86"/>
        <v/>
      </c>
      <c r="CN40" s="245" t="str">
        <f t="shared" si="86"/>
        <v/>
      </c>
      <c r="CO40" s="245" t="str">
        <f t="shared" si="86"/>
        <v/>
      </c>
      <c r="CP40" s="245" t="str">
        <f t="shared" si="87"/>
        <v/>
      </c>
      <c r="CQ40" s="245" t="str">
        <f t="shared" si="87"/>
        <v/>
      </c>
      <c r="CR40" s="245" t="str">
        <f t="shared" si="87"/>
        <v/>
      </c>
      <c r="CS40" s="245" t="str">
        <f t="shared" si="87"/>
        <v/>
      </c>
      <c r="CT40" s="245" t="str">
        <f t="shared" si="87"/>
        <v/>
      </c>
      <c r="CU40" s="258" t="str">
        <f t="shared" si="87"/>
        <v/>
      </c>
      <c r="CV40" s="276" t="str">
        <f t="shared" si="87"/>
        <v/>
      </c>
      <c r="CW40" s="245" t="str">
        <f t="shared" si="87"/>
        <v/>
      </c>
      <c r="CX40" s="245" t="str">
        <f t="shared" si="87"/>
        <v/>
      </c>
      <c r="CY40" s="245" t="str">
        <f t="shared" si="87"/>
        <v/>
      </c>
      <c r="CZ40" s="245" t="str">
        <f t="shared" si="88"/>
        <v/>
      </c>
      <c r="DA40" s="245" t="str">
        <f t="shared" si="88"/>
        <v/>
      </c>
      <c r="DB40" s="245" t="str">
        <f t="shared" si="88"/>
        <v/>
      </c>
      <c r="DC40" s="245" t="str">
        <f t="shared" si="88"/>
        <v/>
      </c>
      <c r="DD40" s="245" t="str">
        <f t="shared" si="88"/>
        <v/>
      </c>
      <c r="DE40" s="277" t="str">
        <f t="shared" si="88"/>
        <v/>
      </c>
      <c r="DF40" s="270" t="str">
        <f t="shared" si="89"/>
        <v/>
      </c>
      <c r="DG40" s="246" t="str">
        <f t="shared" si="89"/>
        <v/>
      </c>
      <c r="DH40" s="246" t="str">
        <f t="shared" si="89"/>
        <v/>
      </c>
      <c r="DI40" s="246" t="str">
        <f t="shared" si="89"/>
        <v/>
      </c>
      <c r="DJ40" s="246" t="str">
        <f t="shared" si="89"/>
        <v/>
      </c>
      <c r="DK40" s="246" t="str">
        <f t="shared" si="89"/>
        <v/>
      </c>
      <c r="DL40" s="246" t="str">
        <f t="shared" si="89"/>
        <v/>
      </c>
      <c r="DM40" s="246" t="str">
        <f t="shared" si="89"/>
        <v/>
      </c>
      <c r="DN40" s="246" t="str">
        <f t="shared" si="89"/>
        <v/>
      </c>
      <c r="DO40" s="246" t="str">
        <f t="shared" si="89"/>
        <v/>
      </c>
      <c r="DP40" s="246" t="str">
        <f t="shared" si="90"/>
        <v/>
      </c>
      <c r="DQ40" s="246" t="str">
        <f t="shared" si="90"/>
        <v/>
      </c>
      <c r="DR40" s="246" t="str">
        <f t="shared" si="90"/>
        <v/>
      </c>
      <c r="DS40" s="246" t="str">
        <f t="shared" si="90"/>
        <v/>
      </c>
      <c r="DT40" s="246" t="str">
        <f t="shared" si="90"/>
        <v/>
      </c>
      <c r="DU40" s="246" t="str">
        <f t="shared" si="90"/>
        <v/>
      </c>
      <c r="DV40" s="246" t="str">
        <f t="shared" si="90"/>
        <v/>
      </c>
      <c r="DW40" s="246" t="str">
        <f t="shared" si="90"/>
        <v/>
      </c>
      <c r="DX40" s="251" t="str">
        <f t="shared" si="90"/>
        <v/>
      </c>
    </row>
    <row r="41" spans="2:128">
      <c r="B41" s="281" t="s">
        <v>28</v>
      </c>
      <c r="C41" s="266">
        <f t="shared" si="78"/>
        <v>1</v>
      </c>
      <c r="D41" s="245">
        <f t="shared" si="78"/>
        <v>1</v>
      </c>
      <c r="E41" s="245" t="str">
        <f t="shared" si="78"/>
        <v/>
      </c>
      <c r="F41" s="245">
        <f t="shared" si="78"/>
        <v>1</v>
      </c>
      <c r="G41" s="258">
        <f t="shared" si="78"/>
        <v>1</v>
      </c>
      <c r="H41" s="276" t="str">
        <f t="shared" si="78"/>
        <v/>
      </c>
      <c r="I41" s="245" t="str">
        <f t="shared" si="78"/>
        <v/>
      </c>
      <c r="J41" s="245" t="str">
        <f t="shared" si="78"/>
        <v/>
      </c>
      <c r="K41" s="245" t="str">
        <f t="shared" si="78"/>
        <v/>
      </c>
      <c r="L41" s="277" t="str">
        <f t="shared" si="78"/>
        <v/>
      </c>
      <c r="M41" s="266" t="str">
        <f t="shared" si="79"/>
        <v/>
      </c>
      <c r="N41" s="245" t="str">
        <f t="shared" si="79"/>
        <v/>
      </c>
      <c r="O41" s="245" t="str">
        <f t="shared" si="79"/>
        <v/>
      </c>
      <c r="P41" s="245" t="str">
        <f t="shared" si="79"/>
        <v/>
      </c>
      <c r="Q41" s="245" t="str">
        <f t="shared" si="79"/>
        <v/>
      </c>
      <c r="R41" s="245" t="str">
        <f t="shared" si="79"/>
        <v/>
      </c>
      <c r="S41" s="245" t="str">
        <f t="shared" si="79"/>
        <v/>
      </c>
      <c r="T41" s="245" t="str">
        <f t="shared" si="79"/>
        <v/>
      </c>
      <c r="U41" s="258" t="str">
        <f t="shared" si="79"/>
        <v/>
      </c>
      <c r="V41" s="276" t="str">
        <f t="shared" si="79"/>
        <v/>
      </c>
      <c r="W41" s="245" t="str">
        <f t="shared" si="80"/>
        <v/>
      </c>
      <c r="X41" s="245" t="str">
        <f t="shared" si="80"/>
        <v/>
      </c>
      <c r="Y41" s="245" t="str">
        <f t="shared" si="80"/>
        <v/>
      </c>
      <c r="Z41" s="245" t="str">
        <f t="shared" si="80"/>
        <v/>
      </c>
      <c r="AA41" s="245" t="str">
        <f t="shared" si="80"/>
        <v/>
      </c>
      <c r="AB41" s="277" t="str">
        <f t="shared" si="80"/>
        <v/>
      </c>
      <c r="AC41" s="266" t="str">
        <f t="shared" si="80"/>
        <v/>
      </c>
      <c r="AD41" s="245" t="str">
        <f t="shared" si="80"/>
        <v/>
      </c>
      <c r="AE41" s="245" t="str">
        <f t="shared" si="80"/>
        <v/>
      </c>
      <c r="AF41" s="245" t="str">
        <f t="shared" si="80"/>
        <v/>
      </c>
      <c r="AG41" s="245" t="str">
        <f t="shared" si="81"/>
        <v/>
      </c>
      <c r="AH41" s="258" t="str">
        <f t="shared" si="81"/>
        <v/>
      </c>
      <c r="AI41" s="276">
        <f t="shared" si="81"/>
        <v>1</v>
      </c>
      <c r="AJ41" s="245" t="str">
        <f t="shared" si="81"/>
        <v/>
      </c>
      <c r="AK41" s="245">
        <f t="shared" si="81"/>
        <v>1</v>
      </c>
      <c r="AL41" s="245" t="str">
        <f t="shared" si="81"/>
        <v/>
      </c>
      <c r="AM41" s="245" t="str">
        <f t="shared" si="81"/>
        <v/>
      </c>
      <c r="AN41" s="277" t="str">
        <f t="shared" si="81"/>
        <v/>
      </c>
      <c r="AO41" s="266" t="str">
        <f t="shared" si="81"/>
        <v/>
      </c>
      <c r="AP41" s="245" t="str">
        <f t="shared" si="81"/>
        <v/>
      </c>
      <c r="AQ41" s="258" t="str">
        <f t="shared" si="81"/>
        <v/>
      </c>
      <c r="AR41" s="276" t="str">
        <f t="shared" si="82"/>
        <v/>
      </c>
      <c r="AS41" s="245" t="str">
        <f t="shared" si="82"/>
        <v/>
      </c>
      <c r="AT41" s="245" t="str">
        <f t="shared" si="82"/>
        <v/>
      </c>
      <c r="AU41" s="245" t="str">
        <f t="shared" si="82"/>
        <v/>
      </c>
      <c r="AV41" s="245" t="str">
        <f t="shared" si="82"/>
        <v/>
      </c>
      <c r="AW41" s="245" t="str">
        <f t="shared" si="82"/>
        <v/>
      </c>
      <c r="AX41" s="245" t="str">
        <f t="shared" si="82"/>
        <v/>
      </c>
      <c r="AY41" s="245" t="str">
        <f t="shared" si="82"/>
        <v/>
      </c>
      <c r="AZ41" s="245" t="str">
        <f t="shared" si="82"/>
        <v/>
      </c>
      <c r="BA41" s="277" t="str">
        <f t="shared" si="82"/>
        <v/>
      </c>
      <c r="BB41" s="266" t="str">
        <f t="shared" si="83"/>
        <v/>
      </c>
      <c r="BC41" s="245" t="str">
        <f t="shared" si="83"/>
        <v/>
      </c>
      <c r="BD41" s="245" t="str">
        <f t="shared" si="83"/>
        <v/>
      </c>
      <c r="BE41" s="245" t="str">
        <f t="shared" si="83"/>
        <v/>
      </c>
      <c r="BF41" s="258" t="str">
        <f t="shared" si="83"/>
        <v/>
      </c>
      <c r="BG41" s="276" t="str">
        <f t="shared" si="83"/>
        <v/>
      </c>
      <c r="BH41" s="245" t="str">
        <f t="shared" si="83"/>
        <v/>
      </c>
      <c r="BI41" s="245" t="str">
        <f t="shared" si="83"/>
        <v/>
      </c>
      <c r="BJ41" s="245" t="str">
        <f t="shared" si="83"/>
        <v/>
      </c>
      <c r="BK41" s="245" t="str">
        <f t="shared" si="83"/>
        <v/>
      </c>
      <c r="BL41" s="245" t="str">
        <f t="shared" si="84"/>
        <v/>
      </c>
      <c r="BM41" s="277" t="str">
        <f t="shared" si="84"/>
        <v/>
      </c>
      <c r="BN41" s="266" t="str">
        <f t="shared" si="84"/>
        <v/>
      </c>
      <c r="BO41" s="245" t="str">
        <f t="shared" si="84"/>
        <v/>
      </c>
      <c r="BP41" s="245" t="str">
        <f t="shared" si="84"/>
        <v/>
      </c>
      <c r="BQ41" s="245" t="str">
        <f t="shared" si="84"/>
        <v/>
      </c>
      <c r="BR41" s="245" t="str">
        <f t="shared" si="84"/>
        <v/>
      </c>
      <c r="BS41" s="245" t="str">
        <f t="shared" si="84"/>
        <v/>
      </c>
      <c r="BT41" s="258" t="str">
        <f t="shared" si="84"/>
        <v/>
      </c>
      <c r="BU41" s="276" t="str">
        <f t="shared" si="84"/>
        <v/>
      </c>
      <c r="BV41" s="245" t="str">
        <f t="shared" si="85"/>
        <v/>
      </c>
      <c r="BW41" s="245" t="str">
        <f t="shared" si="85"/>
        <v/>
      </c>
      <c r="BX41" s="245" t="str">
        <f t="shared" si="85"/>
        <v/>
      </c>
      <c r="BY41" s="245" t="str">
        <f t="shared" si="85"/>
        <v/>
      </c>
      <c r="BZ41" s="245" t="str">
        <f t="shared" si="85"/>
        <v/>
      </c>
      <c r="CA41" s="245" t="str">
        <f t="shared" si="85"/>
        <v/>
      </c>
      <c r="CB41" s="277" t="str">
        <f t="shared" si="85"/>
        <v/>
      </c>
      <c r="CC41" s="270" t="str">
        <f t="shared" si="85"/>
        <v/>
      </c>
      <c r="CD41" s="246" t="str">
        <f t="shared" si="85"/>
        <v/>
      </c>
      <c r="CE41" s="262" t="str">
        <f t="shared" si="85"/>
        <v/>
      </c>
      <c r="CF41" s="276" t="str">
        <f t="shared" si="86"/>
        <v/>
      </c>
      <c r="CG41" s="245" t="str">
        <f t="shared" si="86"/>
        <v/>
      </c>
      <c r="CH41" s="245" t="str">
        <f t="shared" si="86"/>
        <v/>
      </c>
      <c r="CI41" s="245" t="str">
        <f t="shared" si="86"/>
        <v/>
      </c>
      <c r="CJ41" s="245" t="str">
        <f t="shared" si="86"/>
        <v/>
      </c>
      <c r="CK41" s="245" t="str">
        <f t="shared" si="86"/>
        <v/>
      </c>
      <c r="CL41" s="277" t="str">
        <f t="shared" si="86"/>
        <v/>
      </c>
      <c r="CM41" s="266" t="str">
        <f t="shared" si="86"/>
        <v/>
      </c>
      <c r="CN41" s="245">
        <f t="shared" si="86"/>
        <v>1</v>
      </c>
      <c r="CO41" s="245" t="str">
        <f t="shared" si="86"/>
        <v/>
      </c>
      <c r="CP41" s="245" t="str">
        <f t="shared" si="87"/>
        <v/>
      </c>
      <c r="CQ41" s="245">
        <f t="shared" si="87"/>
        <v>1</v>
      </c>
      <c r="CR41" s="245" t="str">
        <f t="shared" si="87"/>
        <v/>
      </c>
      <c r="CS41" s="245" t="str">
        <f t="shared" si="87"/>
        <v/>
      </c>
      <c r="CT41" s="245" t="str">
        <f t="shared" si="87"/>
        <v/>
      </c>
      <c r="CU41" s="258" t="str">
        <f t="shared" si="87"/>
        <v/>
      </c>
      <c r="CV41" s="276" t="str">
        <f t="shared" si="87"/>
        <v/>
      </c>
      <c r="CW41" s="245" t="str">
        <f t="shared" si="87"/>
        <v/>
      </c>
      <c r="CX41" s="245" t="str">
        <f t="shared" si="87"/>
        <v/>
      </c>
      <c r="CY41" s="245" t="str">
        <f t="shared" si="87"/>
        <v/>
      </c>
      <c r="CZ41" s="245" t="str">
        <f t="shared" si="88"/>
        <v/>
      </c>
      <c r="DA41" s="245" t="str">
        <f t="shared" si="88"/>
        <v/>
      </c>
      <c r="DB41" s="245" t="str">
        <f t="shared" si="88"/>
        <v/>
      </c>
      <c r="DC41" s="245" t="str">
        <f t="shared" si="88"/>
        <v/>
      </c>
      <c r="DD41" s="245" t="str">
        <f t="shared" si="88"/>
        <v/>
      </c>
      <c r="DE41" s="277" t="str">
        <f t="shared" si="88"/>
        <v/>
      </c>
      <c r="DF41" s="270" t="str">
        <f t="shared" si="89"/>
        <v/>
      </c>
      <c r="DG41" s="246" t="str">
        <f t="shared" si="89"/>
        <v/>
      </c>
      <c r="DH41" s="246" t="str">
        <f t="shared" si="89"/>
        <v/>
      </c>
      <c r="DI41" s="246" t="str">
        <f t="shared" si="89"/>
        <v/>
      </c>
      <c r="DJ41" s="246" t="str">
        <f t="shared" si="89"/>
        <v/>
      </c>
      <c r="DK41" s="246" t="str">
        <f t="shared" si="89"/>
        <v/>
      </c>
      <c r="DL41" s="246" t="str">
        <f t="shared" si="89"/>
        <v/>
      </c>
      <c r="DM41" s="246" t="str">
        <f t="shared" si="89"/>
        <v/>
      </c>
      <c r="DN41" s="246" t="str">
        <f t="shared" si="89"/>
        <v/>
      </c>
      <c r="DO41" s="246" t="str">
        <f t="shared" si="89"/>
        <v/>
      </c>
      <c r="DP41" s="246" t="str">
        <f t="shared" si="90"/>
        <v/>
      </c>
      <c r="DQ41" s="246" t="str">
        <f t="shared" si="90"/>
        <v/>
      </c>
      <c r="DR41" s="246" t="str">
        <f t="shared" si="90"/>
        <v/>
      </c>
      <c r="DS41" s="246" t="str">
        <f t="shared" si="90"/>
        <v/>
      </c>
      <c r="DT41" s="246" t="str">
        <f t="shared" si="90"/>
        <v/>
      </c>
      <c r="DU41" s="246" t="str">
        <f t="shared" si="90"/>
        <v/>
      </c>
      <c r="DV41" s="246" t="str">
        <f t="shared" si="90"/>
        <v/>
      </c>
      <c r="DW41" s="246" t="str">
        <f t="shared" si="90"/>
        <v/>
      </c>
      <c r="DX41" s="251" t="str">
        <f t="shared" si="90"/>
        <v/>
      </c>
    </row>
    <row r="42" spans="2:128">
      <c r="B42" s="273" t="s">
        <v>48</v>
      </c>
      <c r="C42" s="267"/>
      <c r="D42" s="247"/>
      <c r="E42" s="247"/>
      <c r="F42" s="247"/>
      <c r="G42" s="259"/>
      <c r="H42" s="278"/>
      <c r="I42" s="247"/>
      <c r="J42" s="247"/>
      <c r="K42" s="247"/>
      <c r="L42" s="252"/>
      <c r="M42" s="267"/>
      <c r="N42" s="247"/>
      <c r="O42" s="247"/>
      <c r="P42" s="247"/>
      <c r="Q42" s="247"/>
      <c r="R42" s="247"/>
      <c r="S42" s="247"/>
      <c r="T42" s="247"/>
      <c r="U42" s="259"/>
      <c r="V42" s="278"/>
      <c r="W42" s="247"/>
      <c r="X42" s="247"/>
      <c r="Y42" s="247"/>
      <c r="Z42" s="247"/>
      <c r="AA42" s="247"/>
      <c r="AB42" s="252"/>
      <c r="AC42" s="267"/>
      <c r="AD42" s="247"/>
      <c r="AE42" s="247"/>
      <c r="AF42" s="247"/>
      <c r="AG42" s="247"/>
      <c r="AH42" s="259"/>
      <c r="AI42" s="278"/>
      <c r="AJ42" s="247"/>
      <c r="AK42" s="247"/>
      <c r="AL42" s="247"/>
      <c r="AM42" s="247"/>
      <c r="AN42" s="252"/>
      <c r="AO42" s="267"/>
      <c r="AP42" s="247"/>
      <c r="AQ42" s="259"/>
      <c r="AR42" s="278"/>
      <c r="AS42" s="247"/>
      <c r="AT42" s="247"/>
      <c r="AU42" s="247"/>
      <c r="AV42" s="247"/>
      <c r="AW42" s="247"/>
      <c r="AX42" s="247"/>
      <c r="AY42" s="247"/>
      <c r="AZ42" s="247"/>
      <c r="BA42" s="252"/>
      <c r="BB42" s="267"/>
      <c r="BC42" s="247"/>
      <c r="BD42" s="247"/>
      <c r="BE42" s="247"/>
      <c r="BF42" s="259"/>
      <c r="BG42" s="278"/>
      <c r="BH42" s="247"/>
      <c r="BI42" s="247"/>
      <c r="BJ42" s="247"/>
      <c r="BK42" s="247"/>
      <c r="BL42" s="247"/>
      <c r="BM42" s="252"/>
      <c r="BN42" s="267"/>
      <c r="BO42" s="247"/>
      <c r="BP42" s="247"/>
      <c r="BQ42" s="247"/>
      <c r="BR42" s="247"/>
      <c r="BS42" s="247"/>
      <c r="BT42" s="259"/>
      <c r="BU42" s="278"/>
      <c r="BV42" s="247"/>
      <c r="BW42" s="247"/>
      <c r="BX42" s="247"/>
      <c r="BY42" s="247"/>
      <c r="BZ42" s="247"/>
      <c r="CA42" s="247"/>
      <c r="CB42" s="252"/>
      <c r="CC42" s="267"/>
      <c r="CD42" s="247"/>
      <c r="CE42" s="259"/>
      <c r="CF42" s="278"/>
      <c r="CG42" s="247"/>
      <c r="CH42" s="247"/>
      <c r="CI42" s="247"/>
      <c r="CJ42" s="247"/>
      <c r="CK42" s="247"/>
      <c r="CL42" s="252"/>
      <c r="CM42" s="267"/>
      <c r="CN42" s="247"/>
      <c r="CO42" s="247"/>
      <c r="CP42" s="247"/>
      <c r="CQ42" s="247"/>
      <c r="CR42" s="247"/>
      <c r="CS42" s="247"/>
      <c r="CT42" s="247"/>
      <c r="CU42" s="259"/>
      <c r="CV42" s="278"/>
      <c r="CW42" s="247"/>
      <c r="CX42" s="247"/>
      <c r="CY42" s="247"/>
      <c r="CZ42" s="247"/>
      <c r="DA42" s="247"/>
      <c r="DB42" s="247"/>
      <c r="DC42" s="247"/>
      <c r="DD42" s="247"/>
      <c r="DE42" s="252"/>
      <c r="DF42" s="267"/>
      <c r="DG42" s="247"/>
      <c r="DH42" s="247"/>
      <c r="DI42" s="247"/>
      <c r="DJ42" s="247"/>
      <c r="DK42" s="247"/>
      <c r="DL42" s="247"/>
      <c r="DM42" s="247"/>
      <c r="DN42" s="247"/>
      <c r="DO42" s="247"/>
      <c r="DP42" s="247"/>
      <c r="DQ42" s="247"/>
      <c r="DR42" s="247"/>
      <c r="DS42" s="247"/>
      <c r="DT42" s="247"/>
      <c r="DU42" s="247"/>
      <c r="DV42" s="247"/>
      <c r="DW42" s="247"/>
      <c r="DX42" s="252"/>
    </row>
    <row r="43" spans="2:128" ht="25.75">
      <c r="B43" s="281" t="s">
        <v>1331</v>
      </c>
      <c r="C43" s="266">
        <f t="shared" ref="C43:L46" si="91">IF(AND(COUNTIFS(Transport_rating, 1, Transport_subsector, $B43, Transport_ID, C$9)&gt;0,COUNTIFS(Transport_rating, -1, Transport_subsector, $B43, Transport_ID, C$9)&gt;0),0,(IF(COUNTIFS(Transport_rating, 1, Transport_subsector, $B43, Transport_ID, C$9)&gt;0, 1,(IF(COUNTIFS(Transport_rating, -1, Transport_subsector, $B43, Transport_ID, C$9)&gt;0,-1, "")))))</f>
        <v>1</v>
      </c>
      <c r="D43" s="245">
        <f t="shared" si="91"/>
        <v>1</v>
      </c>
      <c r="E43" s="245" t="str">
        <f t="shared" si="91"/>
        <v/>
      </c>
      <c r="F43" s="245">
        <f t="shared" si="91"/>
        <v>1</v>
      </c>
      <c r="G43" s="258">
        <f t="shared" si="91"/>
        <v>1</v>
      </c>
      <c r="H43" s="276">
        <f t="shared" si="91"/>
        <v>1</v>
      </c>
      <c r="I43" s="245">
        <f t="shared" si="91"/>
        <v>1</v>
      </c>
      <c r="J43" s="245" t="str">
        <f t="shared" si="91"/>
        <v/>
      </c>
      <c r="K43" s="245" t="str">
        <f t="shared" si="91"/>
        <v/>
      </c>
      <c r="L43" s="277" t="str">
        <f t="shared" si="91"/>
        <v/>
      </c>
      <c r="M43" s="266">
        <f t="shared" ref="M43:V46" si="92">IF(AND(COUNTIFS(Transport_rating, 1, Transport_subsector, $B43, Transport_ID, M$9)&gt;0,COUNTIFS(Transport_rating, -1, Transport_subsector, $B43, Transport_ID, M$9)&gt;0),0,(IF(COUNTIFS(Transport_rating, 1, Transport_subsector, $B43, Transport_ID, M$9)&gt;0, 1,(IF(COUNTIFS(Transport_rating, -1, Transport_subsector, $B43, Transport_ID, M$9)&gt;0,-1, "")))))</f>
        <v>1</v>
      </c>
      <c r="N43" s="245">
        <f t="shared" si="92"/>
        <v>1</v>
      </c>
      <c r="O43" s="245" t="str">
        <f t="shared" si="92"/>
        <v/>
      </c>
      <c r="P43" s="245" t="str">
        <f t="shared" si="92"/>
        <v/>
      </c>
      <c r="Q43" s="245" t="str">
        <f t="shared" si="92"/>
        <v/>
      </c>
      <c r="R43" s="245">
        <f t="shared" si="92"/>
        <v>1</v>
      </c>
      <c r="S43" s="245" t="str">
        <f t="shared" si="92"/>
        <v/>
      </c>
      <c r="T43" s="245">
        <f t="shared" si="92"/>
        <v>1</v>
      </c>
      <c r="U43" s="258" t="str">
        <f t="shared" si="92"/>
        <v/>
      </c>
      <c r="V43" s="276">
        <f t="shared" si="92"/>
        <v>1</v>
      </c>
      <c r="W43" s="245">
        <f t="shared" ref="W43:AF46" si="93">IF(AND(COUNTIFS(Transport_rating, 1, Transport_subsector, $B43, Transport_ID, W$9)&gt;0,COUNTIFS(Transport_rating, -1, Transport_subsector, $B43, Transport_ID, W$9)&gt;0),0,(IF(COUNTIFS(Transport_rating, 1, Transport_subsector, $B43, Transport_ID, W$9)&gt;0, 1,(IF(COUNTIFS(Transport_rating, -1, Transport_subsector, $B43, Transport_ID, W$9)&gt;0,-1, "")))))</f>
        <v>1</v>
      </c>
      <c r="X43" s="245">
        <f t="shared" si="93"/>
        <v>1</v>
      </c>
      <c r="Y43" s="245">
        <f t="shared" si="93"/>
        <v>1</v>
      </c>
      <c r="Z43" s="245">
        <f t="shared" si="93"/>
        <v>1</v>
      </c>
      <c r="AA43" s="245">
        <f t="shared" si="93"/>
        <v>1</v>
      </c>
      <c r="AB43" s="277" t="str">
        <f t="shared" si="93"/>
        <v/>
      </c>
      <c r="AC43" s="266" t="str">
        <f t="shared" si="93"/>
        <v/>
      </c>
      <c r="AD43" s="245" t="str">
        <f t="shared" si="93"/>
        <v/>
      </c>
      <c r="AE43" s="245" t="str">
        <f t="shared" si="93"/>
        <v/>
      </c>
      <c r="AF43" s="245" t="str">
        <f t="shared" si="93"/>
        <v/>
      </c>
      <c r="AG43" s="245" t="str">
        <f t="shared" ref="AG43:AQ46" si="94">IF(AND(COUNTIFS(Transport_rating, 1, Transport_subsector, $B43, Transport_ID, AG$9)&gt;0,COUNTIFS(Transport_rating, -1, Transport_subsector, $B43, Transport_ID, AG$9)&gt;0),0,(IF(COUNTIFS(Transport_rating, 1, Transport_subsector, $B43, Transport_ID, AG$9)&gt;0, 1,(IF(COUNTIFS(Transport_rating, -1, Transport_subsector, $B43, Transport_ID, AG$9)&gt;0,-1, "")))))</f>
        <v/>
      </c>
      <c r="AH43" s="258" t="str">
        <f t="shared" si="94"/>
        <v/>
      </c>
      <c r="AI43" s="276" t="str">
        <f t="shared" si="94"/>
        <v/>
      </c>
      <c r="AJ43" s="245" t="str">
        <f t="shared" si="94"/>
        <v/>
      </c>
      <c r="AK43" s="245" t="str">
        <f t="shared" si="94"/>
        <v/>
      </c>
      <c r="AL43" s="245" t="str">
        <f t="shared" si="94"/>
        <v/>
      </c>
      <c r="AM43" s="245" t="str">
        <f t="shared" si="94"/>
        <v/>
      </c>
      <c r="AN43" s="277" t="str">
        <f t="shared" si="94"/>
        <v/>
      </c>
      <c r="AO43" s="266" t="str">
        <f t="shared" si="94"/>
        <v/>
      </c>
      <c r="AP43" s="245" t="str">
        <f t="shared" si="94"/>
        <v/>
      </c>
      <c r="AQ43" s="258" t="str">
        <f t="shared" si="94"/>
        <v/>
      </c>
      <c r="AR43" s="276">
        <f t="shared" ref="AR43:BA46" si="95">IF(AND(COUNTIFS(Transport_rating, 1, Transport_subsector, $B43, Transport_ID, AR$9)&gt;0,COUNTIFS(Transport_rating, -1, Transport_subsector, $B43, Transport_ID, AR$9)&gt;0),0,(IF(COUNTIFS(Transport_rating, 1, Transport_subsector, $B43, Transport_ID, AR$9)&gt;0, 1,(IF(COUNTIFS(Transport_rating, -1, Transport_subsector, $B43, Transport_ID, AR$9)&gt;0,-1, "")))))</f>
        <v>1</v>
      </c>
      <c r="AS43" s="245" t="str">
        <f t="shared" si="95"/>
        <v/>
      </c>
      <c r="AT43" s="245" t="str">
        <f t="shared" si="95"/>
        <v/>
      </c>
      <c r="AU43" s="245" t="str">
        <f t="shared" si="95"/>
        <v/>
      </c>
      <c r="AV43" s="245" t="str">
        <f t="shared" si="95"/>
        <v/>
      </c>
      <c r="AW43" s="245" t="str">
        <f t="shared" si="95"/>
        <v/>
      </c>
      <c r="AX43" s="245" t="str">
        <f t="shared" si="95"/>
        <v/>
      </c>
      <c r="AY43" s="245">
        <f t="shared" si="95"/>
        <v>1</v>
      </c>
      <c r="AZ43" s="245" t="str">
        <f t="shared" si="95"/>
        <v/>
      </c>
      <c r="BA43" s="277">
        <f t="shared" si="95"/>
        <v>1</v>
      </c>
      <c r="BB43" s="266">
        <f t="shared" ref="BB43:BK46" si="96">IF(AND(COUNTIFS(Transport_rating, 1, Transport_subsector, $B43, Transport_ID, BB$9)&gt;0,COUNTIFS(Transport_rating, -1, Transport_subsector, $B43, Transport_ID, BB$9)&gt;0),0,(IF(COUNTIFS(Transport_rating, 1, Transport_subsector, $B43, Transport_ID, BB$9)&gt;0, 1,(IF(COUNTIFS(Transport_rating, -1, Transport_subsector, $B43, Transport_ID, BB$9)&gt;0,-1, "")))))</f>
        <v>1</v>
      </c>
      <c r="BC43" s="245" t="str">
        <f t="shared" si="96"/>
        <v/>
      </c>
      <c r="BD43" s="245" t="str">
        <f t="shared" si="96"/>
        <v/>
      </c>
      <c r="BE43" s="245" t="str">
        <f t="shared" si="96"/>
        <v/>
      </c>
      <c r="BF43" s="258" t="str">
        <f t="shared" si="96"/>
        <v/>
      </c>
      <c r="BG43" s="276" t="str">
        <f t="shared" si="96"/>
        <v/>
      </c>
      <c r="BH43" s="245" t="str">
        <f t="shared" si="96"/>
        <v/>
      </c>
      <c r="BI43" s="245" t="str">
        <f t="shared" si="96"/>
        <v/>
      </c>
      <c r="BJ43" s="245" t="str">
        <f t="shared" si="96"/>
        <v/>
      </c>
      <c r="BK43" s="245" t="str">
        <f t="shared" si="96"/>
        <v/>
      </c>
      <c r="BL43" s="245" t="str">
        <f t="shared" ref="BL43:BU46" si="97">IF(AND(COUNTIFS(Transport_rating, 1, Transport_subsector, $B43, Transport_ID, BL$9)&gt;0,COUNTIFS(Transport_rating, -1, Transport_subsector, $B43, Transport_ID, BL$9)&gt;0),0,(IF(COUNTIFS(Transport_rating, 1, Transport_subsector, $B43, Transport_ID, BL$9)&gt;0, 1,(IF(COUNTIFS(Transport_rating, -1, Transport_subsector, $B43, Transport_ID, BL$9)&gt;0,-1, "")))))</f>
        <v/>
      </c>
      <c r="BM43" s="277" t="str">
        <f t="shared" si="97"/>
        <v/>
      </c>
      <c r="BN43" s="266" t="str">
        <f t="shared" si="97"/>
        <v/>
      </c>
      <c r="BO43" s="245">
        <f t="shared" si="97"/>
        <v>1</v>
      </c>
      <c r="BP43" s="245" t="str">
        <f t="shared" si="97"/>
        <v/>
      </c>
      <c r="BQ43" s="245" t="str">
        <f t="shared" si="97"/>
        <v/>
      </c>
      <c r="BR43" s="245" t="str">
        <f t="shared" si="97"/>
        <v/>
      </c>
      <c r="BS43" s="245" t="str">
        <f t="shared" si="97"/>
        <v/>
      </c>
      <c r="BT43" s="258" t="str">
        <f t="shared" si="97"/>
        <v/>
      </c>
      <c r="BU43" s="276" t="str">
        <f t="shared" si="97"/>
        <v/>
      </c>
      <c r="BV43" s="245" t="str">
        <f t="shared" ref="BV43:CE46" si="98">IF(AND(COUNTIFS(Transport_rating, 1, Transport_subsector, $B43, Transport_ID, BV$9)&gt;0,COUNTIFS(Transport_rating, -1, Transport_subsector, $B43, Transport_ID, BV$9)&gt;0),0,(IF(COUNTIFS(Transport_rating, 1, Transport_subsector, $B43, Transport_ID, BV$9)&gt;0, 1,(IF(COUNTIFS(Transport_rating, -1, Transport_subsector, $B43, Transport_ID, BV$9)&gt;0,-1, "")))))</f>
        <v/>
      </c>
      <c r="BW43" s="245" t="str">
        <f t="shared" si="98"/>
        <v/>
      </c>
      <c r="BX43" s="245" t="str">
        <f t="shared" si="98"/>
        <v/>
      </c>
      <c r="BY43" s="245" t="str">
        <f t="shared" si="98"/>
        <v/>
      </c>
      <c r="BZ43" s="245" t="str">
        <f t="shared" si="98"/>
        <v/>
      </c>
      <c r="CA43" s="245" t="str">
        <f t="shared" si="98"/>
        <v/>
      </c>
      <c r="CB43" s="277" t="str">
        <f t="shared" si="98"/>
        <v/>
      </c>
      <c r="CC43" s="270" t="str">
        <f t="shared" si="98"/>
        <v/>
      </c>
      <c r="CD43" s="246" t="str">
        <f t="shared" si="98"/>
        <v/>
      </c>
      <c r="CE43" s="262" t="str">
        <f t="shared" si="98"/>
        <v/>
      </c>
      <c r="CF43" s="276" t="str">
        <f t="shared" ref="CF43:CO46" si="99">IF(AND(COUNTIFS(Transport_rating, 1, Transport_subsector, $B43, Transport_ID, CF$9)&gt;0,COUNTIFS(Transport_rating, -1, Transport_subsector, $B43, Transport_ID, CF$9)&gt;0),0,(IF(COUNTIFS(Transport_rating, 1, Transport_subsector, $B43, Transport_ID, CF$9)&gt;0, 1,(IF(COUNTIFS(Transport_rating, -1, Transport_subsector, $B43, Transport_ID, CF$9)&gt;0,-1, "")))))</f>
        <v/>
      </c>
      <c r="CG43" s="245" t="str">
        <f t="shared" si="99"/>
        <v/>
      </c>
      <c r="CH43" s="245" t="str">
        <f t="shared" si="99"/>
        <v/>
      </c>
      <c r="CI43" s="245" t="str">
        <f t="shared" si="99"/>
        <v/>
      </c>
      <c r="CJ43" s="245" t="str">
        <f t="shared" si="99"/>
        <v/>
      </c>
      <c r="CK43" s="245" t="str">
        <f t="shared" si="99"/>
        <v/>
      </c>
      <c r="CL43" s="277" t="str">
        <f t="shared" si="99"/>
        <v/>
      </c>
      <c r="CM43" s="266" t="str">
        <f t="shared" si="99"/>
        <v/>
      </c>
      <c r="CN43" s="245" t="str">
        <f t="shared" si="99"/>
        <v/>
      </c>
      <c r="CO43" s="245" t="str">
        <f t="shared" si="99"/>
        <v/>
      </c>
      <c r="CP43" s="245" t="str">
        <f t="shared" ref="CP43:CY46" si="100">IF(AND(COUNTIFS(Transport_rating, 1, Transport_subsector, $B43, Transport_ID, CP$9)&gt;0,COUNTIFS(Transport_rating, -1, Transport_subsector, $B43, Transport_ID, CP$9)&gt;0),0,(IF(COUNTIFS(Transport_rating, 1, Transport_subsector, $B43, Transport_ID, CP$9)&gt;0, 1,(IF(COUNTIFS(Transport_rating, -1, Transport_subsector, $B43, Transport_ID, CP$9)&gt;0,-1, "")))))</f>
        <v/>
      </c>
      <c r="CQ43" s="245" t="str">
        <f t="shared" si="100"/>
        <v/>
      </c>
      <c r="CR43" s="245" t="str">
        <f t="shared" si="100"/>
        <v/>
      </c>
      <c r="CS43" s="245" t="str">
        <f t="shared" si="100"/>
        <v/>
      </c>
      <c r="CT43" s="245" t="str">
        <f t="shared" si="100"/>
        <v/>
      </c>
      <c r="CU43" s="258" t="str">
        <f t="shared" si="100"/>
        <v/>
      </c>
      <c r="CV43" s="276" t="str">
        <f t="shared" si="100"/>
        <v/>
      </c>
      <c r="CW43" s="245" t="str">
        <f t="shared" si="100"/>
        <v/>
      </c>
      <c r="CX43" s="245" t="str">
        <f t="shared" si="100"/>
        <v/>
      </c>
      <c r="CY43" s="245" t="str">
        <f t="shared" si="100"/>
        <v/>
      </c>
      <c r="CZ43" s="245" t="str">
        <f t="shared" ref="CZ43:DE46" si="101">IF(AND(COUNTIFS(Transport_rating, 1, Transport_subsector, $B43, Transport_ID, CZ$9)&gt;0,COUNTIFS(Transport_rating, -1, Transport_subsector, $B43, Transport_ID, CZ$9)&gt;0),0,(IF(COUNTIFS(Transport_rating, 1, Transport_subsector, $B43, Transport_ID, CZ$9)&gt;0, 1,(IF(COUNTIFS(Transport_rating, -1, Transport_subsector, $B43, Transport_ID, CZ$9)&gt;0,-1, "")))))</f>
        <v/>
      </c>
      <c r="DA43" s="245" t="str">
        <f t="shared" si="101"/>
        <v/>
      </c>
      <c r="DB43" s="245" t="str">
        <f t="shared" si="101"/>
        <v/>
      </c>
      <c r="DC43" s="245" t="str">
        <f t="shared" si="101"/>
        <v/>
      </c>
      <c r="DD43" s="245" t="str">
        <f t="shared" si="101"/>
        <v/>
      </c>
      <c r="DE43" s="277" t="str">
        <f t="shared" si="101"/>
        <v/>
      </c>
      <c r="DF43" s="270" t="str">
        <f t="shared" ref="DF43:DO46" si="102">IF(AND(COUNTIFS(Transport_rating, 1, Transport_subsector, $B43, Transport_ID, DF$9)&gt;0,COUNTIFS(Transport_rating, -1, Transport_subsector, $B43, Transport_ID, DF$9)&gt;0),0,(IF(COUNTIFS(Transport_rating, 1, Transport_subsector, $B43, Transport_ID, DF$9)&gt;0, 1,(IF(COUNTIFS(Transport_rating, -1, Transport_subsector, $B43, Transport_ID, DF$9)&gt;0,-1, "")))))</f>
        <v/>
      </c>
      <c r="DG43" s="246" t="str">
        <f t="shared" si="102"/>
        <v/>
      </c>
      <c r="DH43" s="246" t="str">
        <f t="shared" si="102"/>
        <v/>
      </c>
      <c r="DI43" s="246" t="str">
        <f t="shared" si="102"/>
        <v/>
      </c>
      <c r="DJ43" s="246" t="str">
        <f t="shared" si="102"/>
        <v/>
      </c>
      <c r="DK43" s="246" t="str">
        <f t="shared" si="102"/>
        <v/>
      </c>
      <c r="DL43" s="246" t="str">
        <f t="shared" si="102"/>
        <v/>
      </c>
      <c r="DM43" s="246" t="str">
        <f t="shared" si="102"/>
        <v/>
      </c>
      <c r="DN43" s="246" t="str">
        <f t="shared" si="102"/>
        <v/>
      </c>
      <c r="DO43" s="246" t="str">
        <f t="shared" si="102"/>
        <v/>
      </c>
      <c r="DP43" s="246" t="str">
        <f t="shared" ref="DP43:DX46" si="103">IF(AND(COUNTIFS(Transport_rating, 1, Transport_subsector, $B43, Transport_ID, DP$9)&gt;0,COUNTIFS(Transport_rating, -1, Transport_subsector, $B43, Transport_ID, DP$9)&gt;0),0,(IF(COUNTIFS(Transport_rating, 1, Transport_subsector, $B43, Transport_ID, DP$9)&gt;0, 1,(IF(COUNTIFS(Transport_rating, -1, Transport_subsector, $B43, Transport_ID, DP$9)&gt;0,-1, "")))))</f>
        <v/>
      </c>
      <c r="DQ43" s="246" t="str">
        <f t="shared" si="103"/>
        <v/>
      </c>
      <c r="DR43" s="246" t="str">
        <f t="shared" si="103"/>
        <v/>
      </c>
      <c r="DS43" s="246" t="str">
        <f t="shared" si="103"/>
        <v/>
      </c>
      <c r="DT43" s="246" t="str">
        <f t="shared" si="103"/>
        <v/>
      </c>
      <c r="DU43" s="246" t="str">
        <f t="shared" si="103"/>
        <v/>
      </c>
      <c r="DV43" s="246" t="str">
        <f t="shared" si="103"/>
        <v/>
      </c>
      <c r="DW43" s="246" t="str">
        <f t="shared" si="103"/>
        <v/>
      </c>
      <c r="DX43" s="251" t="str">
        <f t="shared" si="103"/>
        <v/>
      </c>
    </row>
    <row r="44" spans="2:128">
      <c r="B44" s="281" t="s">
        <v>24</v>
      </c>
      <c r="C44" s="266" t="str">
        <f t="shared" si="91"/>
        <v/>
      </c>
      <c r="D44" s="245" t="str">
        <f t="shared" si="91"/>
        <v/>
      </c>
      <c r="E44" s="245" t="str">
        <f t="shared" si="91"/>
        <v/>
      </c>
      <c r="F44" s="245" t="str">
        <f t="shared" si="91"/>
        <v/>
      </c>
      <c r="G44" s="258" t="str">
        <f t="shared" si="91"/>
        <v/>
      </c>
      <c r="H44" s="276" t="str">
        <f t="shared" si="91"/>
        <v/>
      </c>
      <c r="I44" s="245" t="str">
        <f t="shared" si="91"/>
        <v/>
      </c>
      <c r="J44" s="245" t="str">
        <f t="shared" si="91"/>
        <v/>
      </c>
      <c r="K44" s="245" t="str">
        <f t="shared" si="91"/>
        <v/>
      </c>
      <c r="L44" s="277" t="str">
        <f t="shared" si="91"/>
        <v/>
      </c>
      <c r="M44" s="266" t="str">
        <f t="shared" si="92"/>
        <v/>
      </c>
      <c r="N44" s="245" t="str">
        <f t="shared" si="92"/>
        <v/>
      </c>
      <c r="O44" s="245" t="str">
        <f t="shared" si="92"/>
        <v/>
      </c>
      <c r="P44" s="245" t="str">
        <f t="shared" si="92"/>
        <v/>
      </c>
      <c r="Q44" s="245" t="str">
        <f t="shared" si="92"/>
        <v/>
      </c>
      <c r="R44" s="245" t="str">
        <f t="shared" si="92"/>
        <v/>
      </c>
      <c r="S44" s="245" t="str">
        <f t="shared" si="92"/>
        <v/>
      </c>
      <c r="T44" s="245" t="str">
        <f t="shared" si="92"/>
        <v/>
      </c>
      <c r="U44" s="258" t="str">
        <f t="shared" si="92"/>
        <v/>
      </c>
      <c r="V44" s="276" t="str">
        <f t="shared" si="92"/>
        <v/>
      </c>
      <c r="W44" s="245" t="str">
        <f t="shared" si="93"/>
        <v/>
      </c>
      <c r="X44" s="245" t="str">
        <f t="shared" si="93"/>
        <v/>
      </c>
      <c r="Y44" s="245" t="str">
        <f t="shared" si="93"/>
        <v/>
      </c>
      <c r="Z44" s="245" t="str">
        <f t="shared" si="93"/>
        <v/>
      </c>
      <c r="AA44" s="245" t="str">
        <f t="shared" si="93"/>
        <v/>
      </c>
      <c r="AB44" s="277" t="str">
        <f t="shared" si="93"/>
        <v/>
      </c>
      <c r="AC44" s="266" t="str">
        <f t="shared" si="93"/>
        <v/>
      </c>
      <c r="AD44" s="245" t="str">
        <f t="shared" si="93"/>
        <v/>
      </c>
      <c r="AE44" s="245" t="str">
        <f t="shared" si="93"/>
        <v/>
      </c>
      <c r="AF44" s="245" t="str">
        <f t="shared" si="93"/>
        <v/>
      </c>
      <c r="AG44" s="245" t="str">
        <f t="shared" si="94"/>
        <v/>
      </c>
      <c r="AH44" s="258" t="str">
        <f t="shared" si="94"/>
        <v/>
      </c>
      <c r="AI44" s="276" t="str">
        <f t="shared" si="94"/>
        <v/>
      </c>
      <c r="AJ44" s="245" t="str">
        <f t="shared" si="94"/>
        <v/>
      </c>
      <c r="AK44" s="245" t="str">
        <f t="shared" si="94"/>
        <v/>
      </c>
      <c r="AL44" s="245" t="str">
        <f t="shared" si="94"/>
        <v/>
      </c>
      <c r="AM44" s="245" t="str">
        <f t="shared" si="94"/>
        <v/>
      </c>
      <c r="AN44" s="277" t="str">
        <f t="shared" si="94"/>
        <v/>
      </c>
      <c r="AO44" s="266" t="str">
        <f t="shared" si="94"/>
        <v/>
      </c>
      <c r="AP44" s="245" t="str">
        <f t="shared" si="94"/>
        <v/>
      </c>
      <c r="AQ44" s="258" t="str">
        <f t="shared" si="94"/>
        <v/>
      </c>
      <c r="AR44" s="276" t="str">
        <f t="shared" si="95"/>
        <v/>
      </c>
      <c r="AS44" s="245" t="str">
        <f t="shared" si="95"/>
        <v/>
      </c>
      <c r="AT44" s="245" t="str">
        <f t="shared" si="95"/>
        <v/>
      </c>
      <c r="AU44" s="245" t="str">
        <f t="shared" si="95"/>
        <v/>
      </c>
      <c r="AV44" s="245" t="str">
        <f t="shared" si="95"/>
        <v/>
      </c>
      <c r="AW44" s="245" t="str">
        <f t="shared" si="95"/>
        <v/>
      </c>
      <c r="AX44" s="245" t="str">
        <f t="shared" si="95"/>
        <v/>
      </c>
      <c r="AY44" s="245" t="str">
        <f t="shared" si="95"/>
        <v/>
      </c>
      <c r="AZ44" s="245" t="str">
        <f t="shared" si="95"/>
        <v/>
      </c>
      <c r="BA44" s="277" t="str">
        <f t="shared" si="95"/>
        <v/>
      </c>
      <c r="BB44" s="266" t="str">
        <f t="shared" si="96"/>
        <v/>
      </c>
      <c r="BC44" s="245" t="str">
        <f t="shared" si="96"/>
        <v/>
      </c>
      <c r="BD44" s="245" t="str">
        <f t="shared" si="96"/>
        <v/>
      </c>
      <c r="BE44" s="245" t="str">
        <f t="shared" si="96"/>
        <v/>
      </c>
      <c r="BF44" s="258" t="str">
        <f t="shared" si="96"/>
        <v/>
      </c>
      <c r="BG44" s="276" t="str">
        <f t="shared" si="96"/>
        <v/>
      </c>
      <c r="BH44" s="245" t="str">
        <f t="shared" si="96"/>
        <v/>
      </c>
      <c r="BI44" s="245" t="str">
        <f t="shared" si="96"/>
        <v/>
      </c>
      <c r="BJ44" s="245" t="str">
        <f t="shared" si="96"/>
        <v/>
      </c>
      <c r="BK44" s="245" t="str">
        <f t="shared" si="96"/>
        <v/>
      </c>
      <c r="BL44" s="245" t="str">
        <f t="shared" si="97"/>
        <v/>
      </c>
      <c r="BM44" s="277" t="str">
        <f t="shared" si="97"/>
        <v/>
      </c>
      <c r="BN44" s="266" t="str">
        <f t="shared" si="97"/>
        <v/>
      </c>
      <c r="BO44" s="245" t="str">
        <f t="shared" si="97"/>
        <v/>
      </c>
      <c r="BP44" s="245" t="str">
        <f t="shared" si="97"/>
        <v/>
      </c>
      <c r="BQ44" s="245" t="str">
        <f t="shared" si="97"/>
        <v/>
      </c>
      <c r="BR44" s="245" t="str">
        <f t="shared" si="97"/>
        <v/>
      </c>
      <c r="BS44" s="245" t="str">
        <f t="shared" si="97"/>
        <v/>
      </c>
      <c r="BT44" s="258" t="str">
        <f t="shared" si="97"/>
        <v/>
      </c>
      <c r="BU44" s="276" t="str">
        <f t="shared" si="97"/>
        <v/>
      </c>
      <c r="BV44" s="245" t="str">
        <f t="shared" si="98"/>
        <v/>
      </c>
      <c r="BW44" s="245" t="str">
        <f t="shared" si="98"/>
        <v/>
      </c>
      <c r="BX44" s="245" t="str">
        <f t="shared" si="98"/>
        <v/>
      </c>
      <c r="BY44" s="245" t="str">
        <f t="shared" si="98"/>
        <v/>
      </c>
      <c r="BZ44" s="245" t="str">
        <f t="shared" si="98"/>
        <v/>
      </c>
      <c r="CA44" s="245" t="str">
        <f t="shared" si="98"/>
        <v/>
      </c>
      <c r="CB44" s="277" t="str">
        <f t="shared" si="98"/>
        <v/>
      </c>
      <c r="CC44" s="270" t="str">
        <f t="shared" si="98"/>
        <v/>
      </c>
      <c r="CD44" s="246" t="str">
        <f t="shared" si="98"/>
        <v/>
      </c>
      <c r="CE44" s="262" t="str">
        <f t="shared" si="98"/>
        <v/>
      </c>
      <c r="CF44" s="276" t="str">
        <f t="shared" si="99"/>
        <v/>
      </c>
      <c r="CG44" s="245" t="str">
        <f t="shared" si="99"/>
        <v/>
      </c>
      <c r="CH44" s="245" t="str">
        <f t="shared" si="99"/>
        <v/>
      </c>
      <c r="CI44" s="245" t="str">
        <f t="shared" si="99"/>
        <v/>
      </c>
      <c r="CJ44" s="245" t="str">
        <f t="shared" si="99"/>
        <v/>
      </c>
      <c r="CK44" s="245" t="str">
        <f t="shared" si="99"/>
        <v/>
      </c>
      <c r="CL44" s="277" t="str">
        <f t="shared" si="99"/>
        <v/>
      </c>
      <c r="CM44" s="266" t="str">
        <f t="shared" si="99"/>
        <v/>
      </c>
      <c r="CN44" s="245" t="str">
        <f t="shared" si="99"/>
        <v/>
      </c>
      <c r="CO44" s="245" t="str">
        <f t="shared" si="99"/>
        <v/>
      </c>
      <c r="CP44" s="245" t="str">
        <f t="shared" si="100"/>
        <v/>
      </c>
      <c r="CQ44" s="245" t="str">
        <f t="shared" si="100"/>
        <v/>
      </c>
      <c r="CR44" s="245" t="str">
        <f t="shared" si="100"/>
        <v/>
      </c>
      <c r="CS44" s="245" t="str">
        <f t="shared" si="100"/>
        <v/>
      </c>
      <c r="CT44" s="245" t="str">
        <f t="shared" si="100"/>
        <v/>
      </c>
      <c r="CU44" s="258" t="str">
        <f t="shared" si="100"/>
        <v/>
      </c>
      <c r="CV44" s="276" t="str">
        <f t="shared" si="100"/>
        <v/>
      </c>
      <c r="CW44" s="245" t="str">
        <f t="shared" si="100"/>
        <v/>
      </c>
      <c r="CX44" s="245" t="str">
        <f t="shared" si="100"/>
        <v/>
      </c>
      <c r="CY44" s="245" t="str">
        <f t="shared" si="100"/>
        <v/>
      </c>
      <c r="CZ44" s="245" t="str">
        <f t="shared" si="101"/>
        <v/>
      </c>
      <c r="DA44" s="245" t="str">
        <f t="shared" si="101"/>
        <v/>
      </c>
      <c r="DB44" s="245" t="str">
        <f t="shared" si="101"/>
        <v/>
      </c>
      <c r="DC44" s="245" t="str">
        <f t="shared" si="101"/>
        <v/>
      </c>
      <c r="DD44" s="245" t="str">
        <f t="shared" si="101"/>
        <v/>
      </c>
      <c r="DE44" s="277" t="str">
        <f t="shared" si="101"/>
        <v/>
      </c>
      <c r="DF44" s="270" t="str">
        <f t="shared" si="102"/>
        <v/>
      </c>
      <c r="DG44" s="246" t="str">
        <f t="shared" si="102"/>
        <v/>
      </c>
      <c r="DH44" s="246" t="str">
        <f t="shared" si="102"/>
        <v/>
      </c>
      <c r="DI44" s="246" t="str">
        <f t="shared" si="102"/>
        <v/>
      </c>
      <c r="DJ44" s="246" t="str">
        <f t="shared" si="102"/>
        <v/>
      </c>
      <c r="DK44" s="246" t="str">
        <f t="shared" si="102"/>
        <v/>
      </c>
      <c r="DL44" s="246" t="str">
        <f t="shared" si="102"/>
        <v/>
      </c>
      <c r="DM44" s="246" t="str">
        <f t="shared" si="102"/>
        <v/>
      </c>
      <c r="DN44" s="246" t="str">
        <f t="shared" si="102"/>
        <v/>
      </c>
      <c r="DO44" s="246" t="str">
        <f t="shared" si="102"/>
        <v/>
      </c>
      <c r="DP44" s="246" t="str">
        <f t="shared" si="103"/>
        <v/>
      </c>
      <c r="DQ44" s="246" t="str">
        <f t="shared" si="103"/>
        <v/>
      </c>
      <c r="DR44" s="246" t="str">
        <f t="shared" si="103"/>
        <v/>
      </c>
      <c r="DS44" s="246" t="str">
        <f t="shared" si="103"/>
        <v/>
      </c>
      <c r="DT44" s="246" t="str">
        <f t="shared" si="103"/>
        <v/>
      </c>
      <c r="DU44" s="246" t="str">
        <f t="shared" si="103"/>
        <v/>
      </c>
      <c r="DV44" s="246" t="str">
        <f t="shared" si="103"/>
        <v/>
      </c>
      <c r="DW44" s="246" t="str">
        <f t="shared" si="103"/>
        <v/>
      </c>
      <c r="DX44" s="251" t="str">
        <f t="shared" si="103"/>
        <v/>
      </c>
    </row>
    <row r="45" spans="2:128" ht="30.45" customHeight="1">
      <c r="B45" s="281" t="s">
        <v>1727</v>
      </c>
      <c r="C45" s="266" t="str">
        <f t="shared" si="91"/>
        <v/>
      </c>
      <c r="D45" s="245" t="str">
        <f t="shared" si="91"/>
        <v/>
      </c>
      <c r="E45" s="245" t="str">
        <f t="shared" si="91"/>
        <v/>
      </c>
      <c r="F45" s="245" t="str">
        <f t="shared" si="91"/>
        <v/>
      </c>
      <c r="G45" s="258" t="str">
        <f t="shared" si="91"/>
        <v/>
      </c>
      <c r="H45" s="276" t="str">
        <f t="shared" si="91"/>
        <v/>
      </c>
      <c r="I45" s="245" t="str">
        <f t="shared" si="91"/>
        <v/>
      </c>
      <c r="J45" s="245" t="str">
        <f t="shared" si="91"/>
        <v/>
      </c>
      <c r="K45" s="245" t="str">
        <f t="shared" si="91"/>
        <v/>
      </c>
      <c r="L45" s="277" t="str">
        <f t="shared" si="91"/>
        <v/>
      </c>
      <c r="M45" s="266" t="str">
        <f t="shared" si="92"/>
        <v/>
      </c>
      <c r="N45" s="245" t="str">
        <f t="shared" si="92"/>
        <v/>
      </c>
      <c r="O45" s="245" t="str">
        <f t="shared" si="92"/>
        <v/>
      </c>
      <c r="P45" s="245" t="str">
        <f t="shared" si="92"/>
        <v/>
      </c>
      <c r="Q45" s="245" t="str">
        <f t="shared" si="92"/>
        <v/>
      </c>
      <c r="R45" s="245">
        <f t="shared" si="92"/>
        <v>1</v>
      </c>
      <c r="S45" s="245" t="str">
        <f t="shared" si="92"/>
        <v/>
      </c>
      <c r="T45" s="245" t="str">
        <f t="shared" si="92"/>
        <v/>
      </c>
      <c r="U45" s="258" t="str">
        <f t="shared" si="92"/>
        <v/>
      </c>
      <c r="V45" s="276" t="str">
        <f t="shared" si="92"/>
        <v/>
      </c>
      <c r="W45" s="245" t="str">
        <f t="shared" si="93"/>
        <v/>
      </c>
      <c r="X45" s="245" t="str">
        <f t="shared" si="93"/>
        <v/>
      </c>
      <c r="Y45" s="245" t="str">
        <f t="shared" si="93"/>
        <v/>
      </c>
      <c r="Z45" s="245" t="str">
        <f t="shared" si="93"/>
        <v/>
      </c>
      <c r="AA45" s="245" t="str">
        <f t="shared" si="93"/>
        <v/>
      </c>
      <c r="AB45" s="277" t="str">
        <f t="shared" si="93"/>
        <v/>
      </c>
      <c r="AC45" s="266" t="str">
        <f t="shared" si="93"/>
        <v/>
      </c>
      <c r="AD45" s="245" t="str">
        <f t="shared" si="93"/>
        <v/>
      </c>
      <c r="AE45" s="245" t="str">
        <f t="shared" si="93"/>
        <v/>
      </c>
      <c r="AF45" s="245" t="str">
        <f t="shared" si="93"/>
        <v/>
      </c>
      <c r="AG45" s="245" t="str">
        <f t="shared" si="94"/>
        <v/>
      </c>
      <c r="AH45" s="258" t="str">
        <f t="shared" si="94"/>
        <v/>
      </c>
      <c r="AI45" s="276" t="str">
        <f t="shared" si="94"/>
        <v/>
      </c>
      <c r="AJ45" s="245" t="str">
        <f t="shared" si="94"/>
        <v/>
      </c>
      <c r="AK45" s="245" t="str">
        <f t="shared" si="94"/>
        <v/>
      </c>
      <c r="AL45" s="245" t="str">
        <f t="shared" si="94"/>
        <v/>
      </c>
      <c r="AM45" s="245" t="str">
        <f t="shared" si="94"/>
        <v/>
      </c>
      <c r="AN45" s="277" t="str">
        <f t="shared" si="94"/>
        <v/>
      </c>
      <c r="AO45" s="266" t="str">
        <f t="shared" si="94"/>
        <v/>
      </c>
      <c r="AP45" s="245" t="str">
        <f t="shared" si="94"/>
        <v/>
      </c>
      <c r="AQ45" s="258" t="str">
        <f t="shared" si="94"/>
        <v/>
      </c>
      <c r="AR45" s="276">
        <f t="shared" si="95"/>
        <v>0</v>
      </c>
      <c r="AS45" s="245" t="str">
        <f t="shared" si="95"/>
        <v/>
      </c>
      <c r="AT45" s="245" t="str">
        <f t="shared" si="95"/>
        <v/>
      </c>
      <c r="AU45" s="245" t="str">
        <f t="shared" si="95"/>
        <v/>
      </c>
      <c r="AV45" s="245" t="str">
        <f t="shared" si="95"/>
        <v/>
      </c>
      <c r="AW45" s="245" t="str">
        <f t="shared" si="95"/>
        <v/>
      </c>
      <c r="AX45" s="245" t="str">
        <f t="shared" si="95"/>
        <v/>
      </c>
      <c r="AY45" s="245" t="str">
        <f t="shared" si="95"/>
        <v/>
      </c>
      <c r="AZ45" s="245" t="str">
        <f t="shared" si="95"/>
        <v/>
      </c>
      <c r="BA45" s="277">
        <f t="shared" si="95"/>
        <v>0</v>
      </c>
      <c r="BB45" s="266" t="str">
        <f t="shared" si="96"/>
        <v/>
      </c>
      <c r="BC45" s="245" t="str">
        <f t="shared" si="96"/>
        <v/>
      </c>
      <c r="BD45" s="245" t="str">
        <f t="shared" si="96"/>
        <v/>
      </c>
      <c r="BE45" s="245" t="str">
        <f t="shared" si="96"/>
        <v/>
      </c>
      <c r="BF45" s="258" t="str">
        <f t="shared" si="96"/>
        <v/>
      </c>
      <c r="BG45" s="276" t="str">
        <f t="shared" si="96"/>
        <v/>
      </c>
      <c r="BH45" s="245" t="str">
        <f t="shared" si="96"/>
        <v/>
      </c>
      <c r="BI45" s="245" t="str">
        <f t="shared" si="96"/>
        <v/>
      </c>
      <c r="BJ45" s="245" t="str">
        <f t="shared" si="96"/>
        <v/>
      </c>
      <c r="BK45" s="245" t="str">
        <f t="shared" si="96"/>
        <v/>
      </c>
      <c r="BL45" s="245" t="str">
        <f t="shared" si="97"/>
        <v/>
      </c>
      <c r="BM45" s="277" t="str">
        <f t="shared" si="97"/>
        <v/>
      </c>
      <c r="BN45" s="266" t="str">
        <f t="shared" si="97"/>
        <v/>
      </c>
      <c r="BO45" s="245" t="str">
        <f t="shared" si="97"/>
        <v/>
      </c>
      <c r="BP45" s="245" t="str">
        <f t="shared" si="97"/>
        <v/>
      </c>
      <c r="BQ45" s="245" t="str">
        <f t="shared" si="97"/>
        <v/>
      </c>
      <c r="BR45" s="245" t="str">
        <f t="shared" si="97"/>
        <v/>
      </c>
      <c r="BS45" s="245">
        <f t="shared" si="97"/>
        <v>1</v>
      </c>
      <c r="BT45" s="258" t="str">
        <f t="shared" si="97"/>
        <v/>
      </c>
      <c r="BU45" s="276" t="str">
        <f t="shared" si="97"/>
        <v/>
      </c>
      <c r="BV45" s="245" t="str">
        <f t="shared" si="98"/>
        <v/>
      </c>
      <c r="BW45" s="245" t="str">
        <f t="shared" si="98"/>
        <v/>
      </c>
      <c r="BX45" s="245" t="str">
        <f t="shared" si="98"/>
        <v/>
      </c>
      <c r="BY45" s="245" t="str">
        <f t="shared" si="98"/>
        <v/>
      </c>
      <c r="BZ45" s="245" t="str">
        <f t="shared" si="98"/>
        <v/>
      </c>
      <c r="CA45" s="245" t="str">
        <f t="shared" si="98"/>
        <v/>
      </c>
      <c r="CB45" s="277" t="str">
        <f t="shared" si="98"/>
        <v/>
      </c>
      <c r="CC45" s="270" t="str">
        <f t="shared" si="98"/>
        <v/>
      </c>
      <c r="CD45" s="246" t="str">
        <f t="shared" si="98"/>
        <v/>
      </c>
      <c r="CE45" s="262" t="str">
        <f t="shared" si="98"/>
        <v/>
      </c>
      <c r="CF45" s="276" t="str">
        <f t="shared" si="99"/>
        <v/>
      </c>
      <c r="CG45" s="245" t="str">
        <f t="shared" si="99"/>
        <v/>
      </c>
      <c r="CH45" s="245" t="str">
        <f t="shared" si="99"/>
        <v/>
      </c>
      <c r="CI45" s="245" t="str">
        <f t="shared" si="99"/>
        <v/>
      </c>
      <c r="CJ45" s="245" t="str">
        <f t="shared" si="99"/>
        <v/>
      </c>
      <c r="CK45" s="245" t="str">
        <f t="shared" si="99"/>
        <v/>
      </c>
      <c r="CL45" s="277" t="str">
        <f t="shared" si="99"/>
        <v/>
      </c>
      <c r="CM45" s="266" t="str">
        <f t="shared" si="99"/>
        <v/>
      </c>
      <c r="CN45" s="245" t="str">
        <f t="shared" si="99"/>
        <v/>
      </c>
      <c r="CO45" s="245" t="str">
        <f t="shared" si="99"/>
        <v/>
      </c>
      <c r="CP45" s="245" t="str">
        <f t="shared" si="100"/>
        <v/>
      </c>
      <c r="CQ45" s="245" t="str">
        <f t="shared" si="100"/>
        <v/>
      </c>
      <c r="CR45" s="245" t="str">
        <f t="shared" si="100"/>
        <v/>
      </c>
      <c r="CS45" s="245" t="str">
        <f t="shared" si="100"/>
        <v/>
      </c>
      <c r="CT45" s="245" t="str">
        <f t="shared" si="100"/>
        <v/>
      </c>
      <c r="CU45" s="258" t="str">
        <f t="shared" si="100"/>
        <v/>
      </c>
      <c r="CV45" s="276" t="str">
        <f t="shared" si="100"/>
        <v/>
      </c>
      <c r="CW45" s="245" t="str">
        <f t="shared" si="100"/>
        <v/>
      </c>
      <c r="CX45" s="245" t="str">
        <f t="shared" si="100"/>
        <v/>
      </c>
      <c r="CY45" s="245" t="str">
        <f t="shared" si="100"/>
        <v/>
      </c>
      <c r="CZ45" s="245" t="str">
        <f t="shared" si="101"/>
        <v/>
      </c>
      <c r="DA45" s="245" t="str">
        <f t="shared" si="101"/>
        <v/>
      </c>
      <c r="DB45" s="245" t="str">
        <f t="shared" si="101"/>
        <v/>
      </c>
      <c r="DC45" s="245" t="str">
        <f t="shared" si="101"/>
        <v/>
      </c>
      <c r="DD45" s="245" t="str">
        <f t="shared" si="101"/>
        <v/>
      </c>
      <c r="DE45" s="277" t="str">
        <f t="shared" si="101"/>
        <v/>
      </c>
      <c r="DF45" s="270" t="str">
        <f t="shared" si="102"/>
        <v/>
      </c>
      <c r="DG45" s="246" t="str">
        <f t="shared" si="102"/>
        <v/>
      </c>
      <c r="DH45" s="246" t="str">
        <f t="shared" si="102"/>
        <v/>
      </c>
      <c r="DI45" s="246" t="str">
        <f t="shared" si="102"/>
        <v/>
      </c>
      <c r="DJ45" s="246" t="str">
        <f t="shared" si="102"/>
        <v/>
      </c>
      <c r="DK45" s="246" t="str">
        <f t="shared" si="102"/>
        <v/>
      </c>
      <c r="DL45" s="246" t="str">
        <f t="shared" si="102"/>
        <v/>
      </c>
      <c r="DM45" s="246" t="str">
        <f t="shared" si="102"/>
        <v/>
      </c>
      <c r="DN45" s="246" t="str">
        <f t="shared" si="102"/>
        <v/>
      </c>
      <c r="DO45" s="246" t="str">
        <f t="shared" si="102"/>
        <v/>
      </c>
      <c r="DP45" s="246" t="str">
        <f t="shared" si="103"/>
        <v/>
      </c>
      <c r="DQ45" s="246" t="str">
        <f t="shared" si="103"/>
        <v/>
      </c>
      <c r="DR45" s="246" t="str">
        <f t="shared" si="103"/>
        <v/>
      </c>
      <c r="DS45" s="246" t="str">
        <f t="shared" si="103"/>
        <v/>
      </c>
      <c r="DT45" s="246" t="str">
        <f t="shared" si="103"/>
        <v/>
      </c>
      <c r="DU45" s="246" t="str">
        <f t="shared" si="103"/>
        <v/>
      </c>
      <c r="DV45" s="246" t="str">
        <f t="shared" si="103"/>
        <v/>
      </c>
      <c r="DW45" s="246" t="str">
        <f t="shared" si="103"/>
        <v/>
      </c>
      <c r="DX45" s="251" t="str">
        <f t="shared" si="103"/>
        <v/>
      </c>
    </row>
    <row r="46" spans="2:128">
      <c r="B46" s="281" t="s">
        <v>28</v>
      </c>
      <c r="C46" s="266">
        <f t="shared" si="91"/>
        <v>1</v>
      </c>
      <c r="D46" s="245">
        <f t="shared" si="91"/>
        <v>1</v>
      </c>
      <c r="E46" s="245" t="str">
        <f t="shared" si="91"/>
        <v/>
      </c>
      <c r="F46" s="245">
        <f t="shared" si="91"/>
        <v>1</v>
      </c>
      <c r="G46" s="258">
        <f t="shared" si="91"/>
        <v>1</v>
      </c>
      <c r="H46" s="276">
        <f t="shared" si="91"/>
        <v>1</v>
      </c>
      <c r="I46" s="245" t="str">
        <f t="shared" si="91"/>
        <v/>
      </c>
      <c r="J46" s="245">
        <f t="shared" si="91"/>
        <v>1</v>
      </c>
      <c r="K46" s="245" t="str">
        <f t="shared" si="91"/>
        <v/>
      </c>
      <c r="L46" s="277" t="str">
        <f t="shared" si="91"/>
        <v/>
      </c>
      <c r="M46" s="266">
        <f t="shared" si="92"/>
        <v>1</v>
      </c>
      <c r="N46" s="245">
        <f t="shared" si="92"/>
        <v>1</v>
      </c>
      <c r="O46" s="245" t="str">
        <f t="shared" si="92"/>
        <v/>
      </c>
      <c r="P46" s="245" t="str">
        <f t="shared" si="92"/>
        <v/>
      </c>
      <c r="Q46" s="245" t="str">
        <f t="shared" si="92"/>
        <v/>
      </c>
      <c r="R46" s="245" t="str">
        <f t="shared" si="92"/>
        <v/>
      </c>
      <c r="S46" s="245" t="str">
        <f t="shared" si="92"/>
        <v/>
      </c>
      <c r="T46" s="245">
        <f t="shared" si="92"/>
        <v>1</v>
      </c>
      <c r="U46" s="258" t="str">
        <f t="shared" si="92"/>
        <v/>
      </c>
      <c r="V46" s="276">
        <f t="shared" si="92"/>
        <v>1</v>
      </c>
      <c r="W46" s="245">
        <f t="shared" si="93"/>
        <v>1</v>
      </c>
      <c r="X46" s="245">
        <f t="shared" si="93"/>
        <v>1</v>
      </c>
      <c r="Y46" s="245">
        <f t="shared" si="93"/>
        <v>1</v>
      </c>
      <c r="Z46" s="245">
        <f t="shared" si="93"/>
        <v>1</v>
      </c>
      <c r="AA46" s="245">
        <f t="shared" si="93"/>
        <v>1</v>
      </c>
      <c r="AB46" s="277" t="str">
        <f t="shared" si="93"/>
        <v/>
      </c>
      <c r="AC46" s="266" t="str">
        <f t="shared" si="93"/>
        <v/>
      </c>
      <c r="AD46" s="245" t="str">
        <f t="shared" si="93"/>
        <v/>
      </c>
      <c r="AE46" s="245" t="str">
        <f t="shared" si="93"/>
        <v/>
      </c>
      <c r="AF46" s="245" t="str">
        <f t="shared" si="93"/>
        <v/>
      </c>
      <c r="AG46" s="245" t="str">
        <f t="shared" si="94"/>
        <v/>
      </c>
      <c r="AH46" s="258" t="str">
        <f t="shared" si="94"/>
        <v/>
      </c>
      <c r="AI46" s="276" t="str">
        <f t="shared" si="94"/>
        <v/>
      </c>
      <c r="AJ46" s="245" t="str">
        <f t="shared" si="94"/>
        <v/>
      </c>
      <c r="AK46" s="245" t="str">
        <f t="shared" si="94"/>
        <v/>
      </c>
      <c r="AL46" s="245" t="str">
        <f t="shared" si="94"/>
        <v/>
      </c>
      <c r="AM46" s="245" t="str">
        <f t="shared" si="94"/>
        <v/>
      </c>
      <c r="AN46" s="277" t="str">
        <f t="shared" si="94"/>
        <v/>
      </c>
      <c r="AO46" s="266" t="str">
        <f t="shared" si="94"/>
        <v/>
      </c>
      <c r="AP46" s="245" t="str">
        <f t="shared" si="94"/>
        <v/>
      </c>
      <c r="AQ46" s="258" t="str">
        <f t="shared" si="94"/>
        <v/>
      </c>
      <c r="AR46" s="276">
        <f t="shared" si="95"/>
        <v>1</v>
      </c>
      <c r="AS46" s="245" t="str">
        <f t="shared" si="95"/>
        <v/>
      </c>
      <c r="AT46" s="245" t="str">
        <f t="shared" si="95"/>
        <v/>
      </c>
      <c r="AU46" s="245" t="str">
        <f t="shared" si="95"/>
        <v/>
      </c>
      <c r="AV46" s="245" t="str">
        <f t="shared" si="95"/>
        <v/>
      </c>
      <c r="AW46" s="245" t="str">
        <f t="shared" si="95"/>
        <v/>
      </c>
      <c r="AX46" s="245" t="str">
        <f t="shared" si="95"/>
        <v/>
      </c>
      <c r="AY46" s="245">
        <f t="shared" si="95"/>
        <v>1</v>
      </c>
      <c r="AZ46" s="245" t="str">
        <f t="shared" si="95"/>
        <v/>
      </c>
      <c r="BA46" s="277">
        <f t="shared" si="95"/>
        <v>1</v>
      </c>
      <c r="BB46" s="266" t="str">
        <f t="shared" si="96"/>
        <v/>
      </c>
      <c r="BC46" s="245" t="str">
        <f t="shared" si="96"/>
        <v/>
      </c>
      <c r="BD46" s="245" t="str">
        <f t="shared" si="96"/>
        <v/>
      </c>
      <c r="BE46" s="245" t="str">
        <f t="shared" si="96"/>
        <v/>
      </c>
      <c r="BF46" s="258" t="str">
        <f t="shared" si="96"/>
        <v/>
      </c>
      <c r="BG46" s="276" t="str">
        <f t="shared" si="96"/>
        <v/>
      </c>
      <c r="BH46" s="245" t="str">
        <f t="shared" si="96"/>
        <v/>
      </c>
      <c r="BI46" s="245" t="str">
        <f t="shared" si="96"/>
        <v/>
      </c>
      <c r="BJ46" s="245" t="str">
        <f t="shared" si="96"/>
        <v/>
      </c>
      <c r="BK46" s="245" t="str">
        <f t="shared" si="96"/>
        <v/>
      </c>
      <c r="BL46" s="245" t="str">
        <f t="shared" si="97"/>
        <v/>
      </c>
      <c r="BM46" s="277" t="str">
        <f t="shared" si="97"/>
        <v/>
      </c>
      <c r="BN46" s="266" t="str">
        <f t="shared" si="97"/>
        <v/>
      </c>
      <c r="BO46" s="245">
        <f t="shared" si="97"/>
        <v>1</v>
      </c>
      <c r="BP46" s="245" t="str">
        <f t="shared" si="97"/>
        <v/>
      </c>
      <c r="BQ46" s="245" t="str">
        <f t="shared" si="97"/>
        <v/>
      </c>
      <c r="BR46" s="245" t="str">
        <f t="shared" si="97"/>
        <v/>
      </c>
      <c r="BS46" s="245" t="str">
        <f t="shared" si="97"/>
        <v/>
      </c>
      <c r="BT46" s="258" t="str">
        <f t="shared" si="97"/>
        <v/>
      </c>
      <c r="BU46" s="276" t="str">
        <f t="shared" si="97"/>
        <v/>
      </c>
      <c r="BV46" s="245" t="str">
        <f t="shared" si="98"/>
        <v/>
      </c>
      <c r="BW46" s="245" t="str">
        <f t="shared" si="98"/>
        <v/>
      </c>
      <c r="BX46" s="245" t="str">
        <f t="shared" si="98"/>
        <v/>
      </c>
      <c r="BY46" s="245" t="str">
        <f t="shared" si="98"/>
        <v/>
      </c>
      <c r="BZ46" s="245" t="str">
        <f t="shared" si="98"/>
        <v/>
      </c>
      <c r="CA46" s="245" t="str">
        <f t="shared" si="98"/>
        <v/>
      </c>
      <c r="CB46" s="277" t="str">
        <f t="shared" si="98"/>
        <v/>
      </c>
      <c r="CC46" s="270" t="str">
        <f t="shared" si="98"/>
        <v/>
      </c>
      <c r="CD46" s="246" t="str">
        <f t="shared" si="98"/>
        <v/>
      </c>
      <c r="CE46" s="262" t="str">
        <f t="shared" si="98"/>
        <v/>
      </c>
      <c r="CF46" s="276" t="str">
        <f t="shared" si="99"/>
        <v/>
      </c>
      <c r="CG46" s="245" t="str">
        <f t="shared" si="99"/>
        <v/>
      </c>
      <c r="CH46" s="245" t="str">
        <f t="shared" si="99"/>
        <v/>
      </c>
      <c r="CI46" s="245" t="str">
        <f t="shared" si="99"/>
        <v/>
      </c>
      <c r="CJ46" s="245" t="str">
        <f t="shared" si="99"/>
        <v/>
      </c>
      <c r="CK46" s="245" t="str">
        <f t="shared" si="99"/>
        <v/>
      </c>
      <c r="CL46" s="277" t="str">
        <f t="shared" si="99"/>
        <v/>
      </c>
      <c r="CM46" s="266" t="str">
        <f t="shared" si="99"/>
        <v/>
      </c>
      <c r="CN46" s="245" t="str">
        <f t="shared" si="99"/>
        <v/>
      </c>
      <c r="CO46" s="245" t="str">
        <f t="shared" si="99"/>
        <v/>
      </c>
      <c r="CP46" s="245" t="str">
        <f t="shared" si="100"/>
        <v/>
      </c>
      <c r="CQ46" s="245" t="str">
        <f t="shared" si="100"/>
        <v/>
      </c>
      <c r="CR46" s="245" t="str">
        <f t="shared" si="100"/>
        <v/>
      </c>
      <c r="CS46" s="245" t="str">
        <f t="shared" si="100"/>
        <v/>
      </c>
      <c r="CT46" s="245" t="str">
        <f t="shared" si="100"/>
        <v/>
      </c>
      <c r="CU46" s="258" t="str">
        <f t="shared" si="100"/>
        <v/>
      </c>
      <c r="CV46" s="276" t="str">
        <f t="shared" si="100"/>
        <v/>
      </c>
      <c r="CW46" s="245" t="str">
        <f t="shared" si="100"/>
        <v/>
      </c>
      <c r="CX46" s="245" t="str">
        <f t="shared" si="100"/>
        <v/>
      </c>
      <c r="CY46" s="245" t="str">
        <f t="shared" si="100"/>
        <v/>
      </c>
      <c r="CZ46" s="245" t="str">
        <f t="shared" si="101"/>
        <v/>
      </c>
      <c r="DA46" s="245" t="str">
        <f t="shared" si="101"/>
        <v/>
      </c>
      <c r="DB46" s="245" t="str">
        <f t="shared" si="101"/>
        <v/>
      </c>
      <c r="DC46" s="245" t="str">
        <f t="shared" si="101"/>
        <v/>
      </c>
      <c r="DD46" s="245" t="str">
        <f t="shared" si="101"/>
        <v/>
      </c>
      <c r="DE46" s="277" t="str">
        <f t="shared" si="101"/>
        <v/>
      </c>
      <c r="DF46" s="270" t="str">
        <f t="shared" si="102"/>
        <v/>
      </c>
      <c r="DG46" s="246" t="str">
        <f t="shared" si="102"/>
        <v/>
      </c>
      <c r="DH46" s="246" t="str">
        <f t="shared" si="102"/>
        <v/>
      </c>
      <c r="DI46" s="246" t="str">
        <f t="shared" si="102"/>
        <v/>
      </c>
      <c r="DJ46" s="246" t="str">
        <f t="shared" si="102"/>
        <v/>
      </c>
      <c r="DK46" s="246" t="str">
        <f t="shared" si="102"/>
        <v/>
      </c>
      <c r="DL46" s="246" t="str">
        <f t="shared" si="102"/>
        <v/>
      </c>
      <c r="DM46" s="246" t="str">
        <f t="shared" si="102"/>
        <v/>
      </c>
      <c r="DN46" s="246" t="str">
        <f t="shared" si="102"/>
        <v/>
      </c>
      <c r="DO46" s="246" t="str">
        <f t="shared" si="102"/>
        <v/>
      </c>
      <c r="DP46" s="246" t="str">
        <f t="shared" si="103"/>
        <v/>
      </c>
      <c r="DQ46" s="246" t="str">
        <f t="shared" si="103"/>
        <v/>
      </c>
      <c r="DR46" s="246" t="str">
        <f t="shared" si="103"/>
        <v/>
      </c>
      <c r="DS46" s="246" t="str">
        <f t="shared" si="103"/>
        <v/>
      </c>
      <c r="DT46" s="246" t="str">
        <f t="shared" si="103"/>
        <v/>
      </c>
      <c r="DU46" s="246" t="str">
        <f t="shared" si="103"/>
        <v/>
      </c>
      <c r="DV46" s="246" t="str">
        <f t="shared" si="103"/>
        <v/>
      </c>
      <c r="DW46" s="246" t="str">
        <f t="shared" si="103"/>
        <v/>
      </c>
      <c r="DX46" s="251" t="str">
        <f t="shared" si="103"/>
        <v/>
      </c>
    </row>
    <row r="47" spans="2:128">
      <c r="B47" s="273" t="s">
        <v>74</v>
      </c>
      <c r="C47" s="267"/>
      <c r="D47" s="247"/>
      <c r="E47" s="247"/>
      <c r="F47" s="247"/>
      <c r="G47" s="259"/>
      <c r="H47" s="278"/>
      <c r="I47" s="247"/>
      <c r="J47" s="247"/>
      <c r="K47" s="247"/>
      <c r="L47" s="252"/>
      <c r="M47" s="267"/>
      <c r="N47" s="247"/>
      <c r="O47" s="247"/>
      <c r="P47" s="247"/>
      <c r="Q47" s="247"/>
      <c r="R47" s="247"/>
      <c r="S47" s="247"/>
      <c r="T47" s="247"/>
      <c r="U47" s="259"/>
      <c r="V47" s="278"/>
      <c r="W47" s="247"/>
      <c r="X47" s="247"/>
      <c r="Y47" s="247"/>
      <c r="Z47" s="247"/>
      <c r="AA47" s="247"/>
      <c r="AB47" s="252"/>
      <c r="AC47" s="267"/>
      <c r="AD47" s="247"/>
      <c r="AE47" s="247"/>
      <c r="AF47" s="247"/>
      <c r="AG47" s="247"/>
      <c r="AH47" s="259"/>
      <c r="AI47" s="278"/>
      <c r="AJ47" s="247"/>
      <c r="AK47" s="247"/>
      <c r="AL47" s="247"/>
      <c r="AM47" s="247"/>
      <c r="AN47" s="252"/>
      <c r="AO47" s="267"/>
      <c r="AP47" s="247"/>
      <c r="AQ47" s="259"/>
      <c r="AR47" s="278"/>
      <c r="AS47" s="247"/>
      <c r="AT47" s="247"/>
      <c r="AU47" s="247"/>
      <c r="AV47" s="247"/>
      <c r="AW47" s="247"/>
      <c r="AX47" s="247"/>
      <c r="AY47" s="247"/>
      <c r="AZ47" s="247"/>
      <c r="BA47" s="252"/>
      <c r="BB47" s="267"/>
      <c r="BC47" s="247"/>
      <c r="BD47" s="247"/>
      <c r="BE47" s="247"/>
      <c r="BF47" s="259"/>
      <c r="BG47" s="278"/>
      <c r="BH47" s="247"/>
      <c r="BI47" s="247"/>
      <c r="BJ47" s="247"/>
      <c r="BK47" s="247"/>
      <c r="BL47" s="247"/>
      <c r="BM47" s="252"/>
      <c r="BN47" s="267"/>
      <c r="BO47" s="247"/>
      <c r="BP47" s="247"/>
      <c r="BQ47" s="247"/>
      <c r="BR47" s="247"/>
      <c r="BS47" s="247"/>
      <c r="BT47" s="259"/>
      <c r="BU47" s="278"/>
      <c r="BV47" s="247"/>
      <c r="BW47" s="247"/>
      <c r="BX47" s="247"/>
      <c r="BY47" s="247"/>
      <c r="BZ47" s="247"/>
      <c r="CA47" s="247"/>
      <c r="CB47" s="252"/>
      <c r="CC47" s="267"/>
      <c r="CD47" s="247"/>
      <c r="CE47" s="259"/>
      <c r="CF47" s="278"/>
      <c r="CG47" s="247"/>
      <c r="CH47" s="247"/>
      <c r="CI47" s="247"/>
      <c r="CJ47" s="247"/>
      <c r="CK47" s="247"/>
      <c r="CL47" s="252"/>
      <c r="CM47" s="267"/>
      <c r="CN47" s="247"/>
      <c r="CO47" s="247"/>
      <c r="CP47" s="247"/>
      <c r="CQ47" s="247"/>
      <c r="CR47" s="247"/>
      <c r="CS47" s="247"/>
      <c r="CT47" s="247"/>
      <c r="CU47" s="259"/>
      <c r="CV47" s="278"/>
      <c r="CW47" s="247"/>
      <c r="CX47" s="247"/>
      <c r="CY47" s="247"/>
      <c r="CZ47" s="247"/>
      <c r="DA47" s="247"/>
      <c r="DB47" s="247"/>
      <c r="DC47" s="247"/>
      <c r="DD47" s="247"/>
      <c r="DE47" s="252"/>
      <c r="DF47" s="267"/>
      <c r="DG47" s="247"/>
      <c r="DH47" s="247"/>
      <c r="DI47" s="247"/>
      <c r="DJ47" s="247"/>
      <c r="DK47" s="247"/>
      <c r="DL47" s="247"/>
      <c r="DM47" s="247"/>
      <c r="DN47" s="247"/>
      <c r="DO47" s="247"/>
      <c r="DP47" s="247"/>
      <c r="DQ47" s="247"/>
      <c r="DR47" s="247"/>
      <c r="DS47" s="247"/>
      <c r="DT47" s="247"/>
      <c r="DU47" s="247"/>
      <c r="DV47" s="247"/>
      <c r="DW47" s="247"/>
      <c r="DX47" s="252"/>
    </row>
    <row r="48" spans="2:128" ht="25.75">
      <c r="B48" s="281" t="s">
        <v>1331</v>
      </c>
      <c r="C48" s="266">
        <f t="shared" ref="C48:L51" si="104">IF(AND(COUNTIFS(Urban_rating, 1, Urban_subsector, $B48, Urban_ID, C$9)&gt;0,COUNTIFS(Urban_rating, -1, Urban_subsector, $B48, Urban_ID, C$9)&gt;0),0,(IF(COUNTIFS(Urban_rating, 1, Urban_subsector, $B48, Urban_ID, C$9)&gt;0, 1,(IF(COUNTIFS(Urban_rating, -1, Urban_subsector, $B48, Urban_ID, C$9)&gt;0,-1, "")))))</f>
        <v>1</v>
      </c>
      <c r="D48" s="245">
        <f t="shared" si="104"/>
        <v>1</v>
      </c>
      <c r="E48" s="245" t="str">
        <f t="shared" si="104"/>
        <v/>
      </c>
      <c r="F48" s="245" t="str">
        <f t="shared" si="104"/>
        <v/>
      </c>
      <c r="G48" s="258">
        <f t="shared" si="104"/>
        <v>1</v>
      </c>
      <c r="H48" s="276" t="str">
        <f t="shared" si="104"/>
        <v/>
      </c>
      <c r="I48" s="245" t="str">
        <f t="shared" si="104"/>
        <v/>
      </c>
      <c r="J48" s="245" t="str">
        <f t="shared" si="104"/>
        <v/>
      </c>
      <c r="K48" s="245" t="str">
        <f t="shared" si="104"/>
        <v/>
      </c>
      <c r="L48" s="277" t="str">
        <f t="shared" si="104"/>
        <v/>
      </c>
      <c r="M48" s="266" t="str">
        <f t="shared" ref="M48:V51" si="105">IF(AND(COUNTIFS(Urban_rating, 1, Urban_subsector, $B48, Urban_ID, M$9)&gt;0,COUNTIFS(Urban_rating, -1, Urban_subsector, $B48, Urban_ID, M$9)&gt;0),0,(IF(COUNTIFS(Urban_rating, 1, Urban_subsector, $B48, Urban_ID, M$9)&gt;0, 1,(IF(COUNTIFS(Urban_rating, -1, Urban_subsector, $B48, Urban_ID, M$9)&gt;0,-1, "")))))</f>
        <v/>
      </c>
      <c r="N48" s="245" t="str">
        <f t="shared" si="105"/>
        <v/>
      </c>
      <c r="O48" s="245" t="str">
        <f t="shared" si="105"/>
        <v/>
      </c>
      <c r="P48" s="245">
        <f t="shared" si="105"/>
        <v>1</v>
      </c>
      <c r="Q48" s="245" t="str">
        <f t="shared" si="105"/>
        <v/>
      </c>
      <c r="R48" s="245" t="str">
        <f t="shared" si="105"/>
        <v/>
      </c>
      <c r="S48" s="245" t="str">
        <f t="shared" si="105"/>
        <v/>
      </c>
      <c r="T48" s="245" t="str">
        <f t="shared" si="105"/>
        <v/>
      </c>
      <c r="U48" s="258" t="str">
        <f t="shared" si="105"/>
        <v/>
      </c>
      <c r="V48" s="276" t="str">
        <f t="shared" si="105"/>
        <v/>
      </c>
      <c r="W48" s="245" t="str">
        <f t="shared" ref="W48:AF51" si="106">IF(AND(COUNTIFS(Urban_rating, 1, Urban_subsector, $B48, Urban_ID, W$9)&gt;0,COUNTIFS(Urban_rating, -1, Urban_subsector, $B48, Urban_ID, W$9)&gt;0),0,(IF(COUNTIFS(Urban_rating, 1, Urban_subsector, $B48, Urban_ID, W$9)&gt;0, 1,(IF(COUNTIFS(Urban_rating, -1, Urban_subsector, $B48, Urban_ID, W$9)&gt;0,-1, "")))))</f>
        <v/>
      </c>
      <c r="X48" s="245" t="str">
        <f t="shared" si="106"/>
        <v/>
      </c>
      <c r="Y48" s="245" t="str">
        <f t="shared" si="106"/>
        <v/>
      </c>
      <c r="Z48" s="245" t="str">
        <f t="shared" si="106"/>
        <v/>
      </c>
      <c r="AA48" s="245" t="str">
        <f t="shared" si="106"/>
        <v/>
      </c>
      <c r="AB48" s="277" t="str">
        <f t="shared" si="106"/>
        <v/>
      </c>
      <c r="AC48" s="266" t="str">
        <f t="shared" si="106"/>
        <v/>
      </c>
      <c r="AD48" s="245" t="str">
        <f t="shared" si="106"/>
        <v/>
      </c>
      <c r="AE48" s="245" t="str">
        <f t="shared" si="106"/>
        <v/>
      </c>
      <c r="AF48" s="245" t="str">
        <f t="shared" si="106"/>
        <v/>
      </c>
      <c r="AG48" s="245" t="str">
        <f t="shared" ref="AG48:AQ51" si="107">IF(AND(COUNTIFS(Urban_rating, 1, Urban_subsector, $B48, Urban_ID, AG$9)&gt;0,COUNTIFS(Urban_rating, -1, Urban_subsector, $B48, Urban_ID, AG$9)&gt;0),0,(IF(COUNTIFS(Urban_rating, 1, Urban_subsector, $B48, Urban_ID, AG$9)&gt;0, 1,(IF(COUNTIFS(Urban_rating, -1, Urban_subsector, $B48, Urban_ID, AG$9)&gt;0,-1, "")))))</f>
        <v/>
      </c>
      <c r="AH48" s="258" t="str">
        <f t="shared" si="107"/>
        <v/>
      </c>
      <c r="AI48" s="276" t="str">
        <f t="shared" si="107"/>
        <v/>
      </c>
      <c r="AJ48" s="245" t="str">
        <f t="shared" si="107"/>
        <v/>
      </c>
      <c r="AK48" s="245" t="str">
        <f t="shared" si="107"/>
        <v/>
      </c>
      <c r="AL48" s="245" t="str">
        <f t="shared" si="107"/>
        <v/>
      </c>
      <c r="AM48" s="245" t="str">
        <f t="shared" si="107"/>
        <v/>
      </c>
      <c r="AN48" s="277" t="str">
        <f t="shared" si="107"/>
        <v/>
      </c>
      <c r="AO48" s="266" t="str">
        <f t="shared" si="107"/>
        <v/>
      </c>
      <c r="AP48" s="245" t="str">
        <f t="shared" si="107"/>
        <v/>
      </c>
      <c r="AQ48" s="258" t="str">
        <f t="shared" si="107"/>
        <v/>
      </c>
      <c r="AR48" s="276">
        <f t="shared" ref="AR48:BA51" si="108">IF(AND(COUNTIFS(Urban_rating, 1, Urban_subsector, $B48, Urban_ID, AR$9)&gt;0,COUNTIFS(Urban_rating, -1, Urban_subsector, $B48, Urban_ID, AR$9)&gt;0),0,(IF(COUNTIFS(Urban_rating, 1, Urban_subsector, $B48, Urban_ID, AR$9)&gt;0, 1,(IF(COUNTIFS(Urban_rating, -1, Urban_subsector, $B48, Urban_ID, AR$9)&gt;0,-1, "")))))</f>
        <v>1</v>
      </c>
      <c r="AS48" s="245" t="str">
        <f t="shared" si="108"/>
        <v/>
      </c>
      <c r="AT48" s="245" t="str">
        <f t="shared" si="108"/>
        <v/>
      </c>
      <c r="AU48" s="245" t="str">
        <f t="shared" si="108"/>
        <v/>
      </c>
      <c r="AV48" s="245" t="str">
        <f t="shared" si="108"/>
        <v/>
      </c>
      <c r="AW48" s="245" t="str">
        <f t="shared" si="108"/>
        <v/>
      </c>
      <c r="AX48" s="245" t="str">
        <f t="shared" si="108"/>
        <v/>
      </c>
      <c r="AY48" s="245" t="str">
        <f t="shared" si="108"/>
        <v/>
      </c>
      <c r="AZ48" s="245" t="str">
        <f t="shared" si="108"/>
        <v/>
      </c>
      <c r="BA48" s="277">
        <f t="shared" si="108"/>
        <v>1</v>
      </c>
      <c r="BB48" s="266" t="str">
        <f t="shared" ref="BB48:BK51" si="109">IF(AND(COUNTIFS(Urban_rating, 1, Urban_subsector, $B48, Urban_ID, BB$9)&gt;0,COUNTIFS(Urban_rating, -1, Urban_subsector, $B48, Urban_ID, BB$9)&gt;0),0,(IF(COUNTIFS(Urban_rating, 1, Urban_subsector, $B48, Urban_ID, BB$9)&gt;0, 1,(IF(COUNTIFS(Urban_rating, -1, Urban_subsector, $B48, Urban_ID, BB$9)&gt;0,-1, "")))))</f>
        <v/>
      </c>
      <c r="BC48" s="245" t="str">
        <f t="shared" si="109"/>
        <v/>
      </c>
      <c r="BD48" s="245" t="str">
        <f t="shared" si="109"/>
        <v/>
      </c>
      <c r="BE48" s="245" t="str">
        <f t="shared" si="109"/>
        <v/>
      </c>
      <c r="BF48" s="258" t="str">
        <f t="shared" si="109"/>
        <v/>
      </c>
      <c r="BG48" s="276" t="str">
        <f t="shared" si="109"/>
        <v/>
      </c>
      <c r="BH48" s="245" t="str">
        <f t="shared" si="109"/>
        <v/>
      </c>
      <c r="BI48" s="245" t="str">
        <f t="shared" si="109"/>
        <v/>
      </c>
      <c r="BJ48" s="245" t="str">
        <f t="shared" si="109"/>
        <v/>
      </c>
      <c r="BK48" s="245" t="str">
        <f t="shared" si="109"/>
        <v/>
      </c>
      <c r="BL48" s="245" t="str">
        <f t="shared" ref="BL48:BU51" si="110">IF(AND(COUNTIFS(Urban_rating, 1, Urban_subsector, $B48, Urban_ID, BL$9)&gt;0,COUNTIFS(Urban_rating, -1, Urban_subsector, $B48, Urban_ID, BL$9)&gt;0),0,(IF(COUNTIFS(Urban_rating, 1, Urban_subsector, $B48, Urban_ID, BL$9)&gt;0, 1,(IF(COUNTIFS(Urban_rating, -1, Urban_subsector, $B48, Urban_ID, BL$9)&gt;0,-1, "")))))</f>
        <v/>
      </c>
      <c r="BM48" s="277" t="str">
        <f t="shared" si="110"/>
        <v/>
      </c>
      <c r="BN48" s="266">
        <f t="shared" si="110"/>
        <v>1</v>
      </c>
      <c r="BO48" s="245" t="str">
        <f t="shared" si="110"/>
        <v/>
      </c>
      <c r="BP48" s="245" t="str">
        <f t="shared" si="110"/>
        <v/>
      </c>
      <c r="BQ48" s="245" t="str">
        <f t="shared" si="110"/>
        <v/>
      </c>
      <c r="BR48" s="245" t="str">
        <f t="shared" si="110"/>
        <v/>
      </c>
      <c r="BS48" s="245">
        <f t="shared" si="110"/>
        <v>1</v>
      </c>
      <c r="BT48" s="258">
        <f t="shared" si="110"/>
        <v>1</v>
      </c>
      <c r="BU48" s="276" t="str">
        <f t="shared" si="110"/>
        <v/>
      </c>
      <c r="BV48" s="245" t="str">
        <f t="shared" ref="BV48:CE51" si="111">IF(AND(COUNTIFS(Urban_rating, 1, Urban_subsector, $B48, Urban_ID, BV$9)&gt;0,COUNTIFS(Urban_rating, -1, Urban_subsector, $B48, Urban_ID, BV$9)&gt;0),0,(IF(COUNTIFS(Urban_rating, 1, Urban_subsector, $B48, Urban_ID, BV$9)&gt;0, 1,(IF(COUNTIFS(Urban_rating, -1, Urban_subsector, $B48, Urban_ID, BV$9)&gt;0,-1, "")))))</f>
        <v/>
      </c>
      <c r="BW48" s="245" t="str">
        <f t="shared" si="111"/>
        <v/>
      </c>
      <c r="BX48" s="245" t="str">
        <f t="shared" si="111"/>
        <v/>
      </c>
      <c r="BY48" s="245" t="str">
        <f t="shared" si="111"/>
        <v/>
      </c>
      <c r="BZ48" s="245" t="str">
        <f t="shared" si="111"/>
        <v/>
      </c>
      <c r="CA48" s="245" t="str">
        <f t="shared" si="111"/>
        <v/>
      </c>
      <c r="CB48" s="277" t="str">
        <f t="shared" si="111"/>
        <v/>
      </c>
      <c r="CC48" s="270" t="str">
        <f t="shared" si="111"/>
        <v/>
      </c>
      <c r="CD48" s="246" t="str">
        <f t="shared" si="111"/>
        <v/>
      </c>
      <c r="CE48" s="262" t="str">
        <f t="shared" si="111"/>
        <v/>
      </c>
      <c r="CF48" s="276" t="str">
        <f t="shared" ref="CF48:CO51" si="112">IF(AND(COUNTIFS(Urban_rating, 1, Urban_subsector, $B48, Urban_ID, CF$9)&gt;0,COUNTIFS(Urban_rating, -1, Urban_subsector, $B48, Urban_ID, CF$9)&gt;0),0,(IF(COUNTIFS(Urban_rating, 1, Urban_subsector, $B48, Urban_ID, CF$9)&gt;0, 1,(IF(COUNTIFS(Urban_rating, -1, Urban_subsector, $B48, Urban_ID, CF$9)&gt;0,-1, "")))))</f>
        <v/>
      </c>
      <c r="CG48" s="245" t="str">
        <f t="shared" si="112"/>
        <v/>
      </c>
      <c r="CH48" s="245" t="str">
        <f t="shared" si="112"/>
        <v/>
      </c>
      <c r="CI48" s="245" t="str">
        <f t="shared" si="112"/>
        <v/>
      </c>
      <c r="CJ48" s="245" t="str">
        <f t="shared" si="112"/>
        <v/>
      </c>
      <c r="CK48" s="245" t="str">
        <f t="shared" si="112"/>
        <v/>
      </c>
      <c r="CL48" s="277" t="str">
        <f t="shared" si="112"/>
        <v/>
      </c>
      <c r="CM48" s="266" t="str">
        <f t="shared" si="112"/>
        <v/>
      </c>
      <c r="CN48" s="245" t="str">
        <f t="shared" si="112"/>
        <v/>
      </c>
      <c r="CO48" s="245" t="str">
        <f t="shared" si="112"/>
        <v/>
      </c>
      <c r="CP48" s="245" t="str">
        <f t="shared" ref="CP48:CY51" si="113">IF(AND(COUNTIFS(Urban_rating, 1, Urban_subsector, $B48, Urban_ID, CP$9)&gt;0,COUNTIFS(Urban_rating, -1, Urban_subsector, $B48, Urban_ID, CP$9)&gt;0),0,(IF(COUNTIFS(Urban_rating, 1, Urban_subsector, $B48, Urban_ID, CP$9)&gt;0, 1,(IF(COUNTIFS(Urban_rating, -1, Urban_subsector, $B48, Urban_ID, CP$9)&gt;0,-1, "")))))</f>
        <v/>
      </c>
      <c r="CQ48" s="245" t="str">
        <f t="shared" si="113"/>
        <v/>
      </c>
      <c r="CR48" s="245" t="str">
        <f t="shared" si="113"/>
        <v/>
      </c>
      <c r="CS48" s="245" t="str">
        <f t="shared" si="113"/>
        <v/>
      </c>
      <c r="CT48" s="245" t="str">
        <f t="shared" si="113"/>
        <v/>
      </c>
      <c r="CU48" s="258" t="str">
        <f t="shared" si="113"/>
        <v/>
      </c>
      <c r="CV48" s="276">
        <f t="shared" si="113"/>
        <v>1</v>
      </c>
      <c r="CW48" s="245" t="str">
        <f t="shared" si="113"/>
        <v/>
      </c>
      <c r="CX48" s="245" t="str">
        <f t="shared" si="113"/>
        <v/>
      </c>
      <c r="CY48" s="245" t="str">
        <f t="shared" si="113"/>
        <v/>
      </c>
      <c r="CZ48" s="245" t="str">
        <f t="shared" ref="CZ48:DE51" si="114">IF(AND(COUNTIFS(Urban_rating, 1, Urban_subsector, $B48, Urban_ID, CZ$9)&gt;0,COUNTIFS(Urban_rating, -1, Urban_subsector, $B48, Urban_ID, CZ$9)&gt;0),0,(IF(COUNTIFS(Urban_rating, 1, Urban_subsector, $B48, Urban_ID, CZ$9)&gt;0, 1,(IF(COUNTIFS(Urban_rating, -1, Urban_subsector, $B48, Urban_ID, CZ$9)&gt;0,-1, "")))))</f>
        <v/>
      </c>
      <c r="DA48" s="245" t="str">
        <f t="shared" si="114"/>
        <v/>
      </c>
      <c r="DB48" s="245" t="str">
        <f t="shared" si="114"/>
        <v/>
      </c>
      <c r="DC48" s="245" t="str">
        <f t="shared" si="114"/>
        <v/>
      </c>
      <c r="DD48" s="245" t="str">
        <f t="shared" si="114"/>
        <v/>
      </c>
      <c r="DE48" s="277">
        <f t="shared" si="114"/>
        <v>1</v>
      </c>
      <c r="DF48" s="270" t="str">
        <f t="shared" ref="DF48:DO51" si="115">IF(AND(COUNTIFS(Urban_rating, 1, Urban_subsector, $B48, Urban_ID, DF$9)&gt;0,COUNTIFS(Urban_rating, -1, Urban_subsector, $B48, Urban_ID, DF$9)&gt;0),0,(IF(COUNTIFS(Urban_rating, 1, Urban_subsector, $B48, Urban_ID, DF$9)&gt;0, 1,(IF(COUNTIFS(Urban_rating, -1, Urban_subsector, $B48, Urban_ID, DF$9)&gt;0,-1, "")))))</f>
        <v/>
      </c>
      <c r="DG48" s="246" t="str">
        <f t="shared" si="115"/>
        <v/>
      </c>
      <c r="DH48" s="246" t="str">
        <f t="shared" si="115"/>
        <v/>
      </c>
      <c r="DI48" s="246" t="str">
        <f t="shared" si="115"/>
        <v/>
      </c>
      <c r="DJ48" s="246" t="str">
        <f t="shared" si="115"/>
        <v/>
      </c>
      <c r="DK48" s="246" t="str">
        <f t="shared" si="115"/>
        <v/>
      </c>
      <c r="DL48" s="246" t="str">
        <f t="shared" si="115"/>
        <v/>
      </c>
      <c r="DM48" s="246" t="str">
        <f t="shared" si="115"/>
        <v/>
      </c>
      <c r="DN48" s="246" t="str">
        <f t="shared" si="115"/>
        <v/>
      </c>
      <c r="DO48" s="246" t="str">
        <f t="shared" si="115"/>
        <v/>
      </c>
      <c r="DP48" s="246" t="str">
        <f t="shared" ref="DP48:DX51" si="116">IF(AND(COUNTIFS(Urban_rating, 1, Urban_subsector, $B48, Urban_ID, DP$9)&gt;0,COUNTIFS(Urban_rating, -1, Urban_subsector, $B48, Urban_ID, DP$9)&gt;0),0,(IF(COUNTIFS(Urban_rating, 1, Urban_subsector, $B48, Urban_ID, DP$9)&gt;0, 1,(IF(COUNTIFS(Urban_rating, -1, Urban_subsector, $B48, Urban_ID, DP$9)&gt;0,-1, "")))))</f>
        <v/>
      </c>
      <c r="DQ48" s="246" t="str">
        <f t="shared" si="116"/>
        <v/>
      </c>
      <c r="DR48" s="246" t="str">
        <f t="shared" si="116"/>
        <v/>
      </c>
      <c r="DS48" s="246" t="str">
        <f t="shared" si="116"/>
        <v/>
      </c>
      <c r="DT48" s="246" t="str">
        <f t="shared" si="116"/>
        <v/>
      </c>
      <c r="DU48" s="246" t="str">
        <f t="shared" si="116"/>
        <v/>
      </c>
      <c r="DV48" s="246" t="str">
        <f t="shared" si="116"/>
        <v/>
      </c>
      <c r="DW48" s="246" t="str">
        <f t="shared" si="116"/>
        <v/>
      </c>
      <c r="DX48" s="251" t="str">
        <f t="shared" si="116"/>
        <v/>
      </c>
    </row>
    <row r="49" spans="2:128">
      <c r="B49" s="281" t="s">
        <v>24</v>
      </c>
      <c r="C49" s="266" t="str">
        <f t="shared" si="104"/>
        <v/>
      </c>
      <c r="D49" s="245" t="str">
        <f t="shared" si="104"/>
        <v/>
      </c>
      <c r="E49" s="245" t="str">
        <f t="shared" si="104"/>
        <v/>
      </c>
      <c r="F49" s="245" t="str">
        <f t="shared" si="104"/>
        <v/>
      </c>
      <c r="G49" s="258" t="str">
        <f t="shared" si="104"/>
        <v/>
      </c>
      <c r="H49" s="276" t="str">
        <f t="shared" si="104"/>
        <v/>
      </c>
      <c r="I49" s="245" t="str">
        <f t="shared" si="104"/>
        <v/>
      </c>
      <c r="J49" s="245" t="str">
        <f t="shared" si="104"/>
        <v/>
      </c>
      <c r="K49" s="245" t="str">
        <f t="shared" si="104"/>
        <v/>
      </c>
      <c r="L49" s="277" t="str">
        <f t="shared" si="104"/>
        <v/>
      </c>
      <c r="M49" s="266" t="str">
        <f t="shared" si="105"/>
        <v/>
      </c>
      <c r="N49" s="245">
        <f t="shared" si="105"/>
        <v>0</v>
      </c>
      <c r="O49" s="245" t="str">
        <f t="shared" si="105"/>
        <v/>
      </c>
      <c r="P49" s="245" t="str">
        <f t="shared" si="105"/>
        <v/>
      </c>
      <c r="Q49" s="245" t="str">
        <f t="shared" si="105"/>
        <v/>
      </c>
      <c r="R49" s="245" t="str">
        <f t="shared" si="105"/>
        <v/>
      </c>
      <c r="S49" s="245" t="str">
        <f t="shared" si="105"/>
        <v/>
      </c>
      <c r="T49" s="245" t="str">
        <f t="shared" si="105"/>
        <v/>
      </c>
      <c r="U49" s="258" t="str">
        <f t="shared" si="105"/>
        <v/>
      </c>
      <c r="V49" s="276" t="str">
        <f t="shared" si="105"/>
        <v/>
      </c>
      <c r="W49" s="245" t="str">
        <f t="shared" si="106"/>
        <v/>
      </c>
      <c r="X49" s="245" t="str">
        <f t="shared" si="106"/>
        <v/>
      </c>
      <c r="Y49" s="245" t="str">
        <f t="shared" si="106"/>
        <v/>
      </c>
      <c r="Z49" s="245" t="str">
        <f t="shared" si="106"/>
        <v/>
      </c>
      <c r="AA49" s="245" t="str">
        <f t="shared" si="106"/>
        <v/>
      </c>
      <c r="AB49" s="277" t="str">
        <f t="shared" si="106"/>
        <v/>
      </c>
      <c r="AC49" s="266" t="str">
        <f t="shared" si="106"/>
        <v/>
      </c>
      <c r="AD49" s="245" t="str">
        <f t="shared" si="106"/>
        <v/>
      </c>
      <c r="AE49" s="245" t="str">
        <f t="shared" si="106"/>
        <v/>
      </c>
      <c r="AF49" s="245" t="str">
        <f t="shared" si="106"/>
        <v/>
      </c>
      <c r="AG49" s="245" t="str">
        <f t="shared" si="107"/>
        <v/>
      </c>
      <c r="AH49" s="258" t="str">
        <f t="shared" si="107"/>
        <v/>
      </c>
      <c r="AI49" s="276" t="str">
        <f t="shared" si="107"/>
        <v/>
      </c>
      <c r="AJ49" s="245" t="str">
        <f t="shared" si="107"/>
        <v/>
      </c>
      <c r="AK49" s="245">
        <f t="shared" si="107"/>
        <v>0</v>
      </c>
      <c r="AL49" s="245">
        <f t="shared" si="107"/>
        <v>0</v>
      </c>
      <c r="AM49" s="245" t="str">
        <f t="shared" si="107"/>
        <v/>
      </c>
      <c r="AN49" s="277" t="str">
        <f t="shared" si="107"/>
        <v/>
      </c>
      <c r="AO49" s="266" t="str">
        <f t="shared" si="107"/>
        <v/>
      </c>
      <c r="AP49" s="245" t="str">
        <f t="shared" si="107"/>
        <v/>
      </c>
      <c r="AQ49" s="258" t="str">
        <f t="shared" si="107"/>
        <v/>
      </c>
      <c r="AR49" s="276" t="str">
        <f t="shared" si="108"/>
        <v/>
      </c>
      <c r="AS49" s="245" t="str">
        <f t="shared" si="108"/>
        <v/>
      </c>
      <c r="AT49" s="245" t="str">
        <f t="shared" si="108"/>
        <v/>
      </c>
      <c r="AU49" s="245" t="str">
        <f t="shared" si="108"/>
        <v/>
      </c>
      <c r="AV49" s="245" t="str">
        <f t="shared" si="108"/>
        <v/>
      </c>
      <c r="AW49" s="245" t="str">
        <f t="shared" si="108"/>
        <v/>
      </c>
      <c r="AX49" s="245" t="str">
        <f t="shared" si="108"/>
        <v/>
      </c>
      <c r="AY49" s="245" t="str">
        <f t="shared" si="108"/>
        <v/>
      </c>
      <c r="AZ49" s="245" t="str">
        <f t="shared" si="108"/>
        <v/>
      </c>
      <c r="BA49" s="277" t="str">
        <f t="shared" si="108"/>
        <v/>
      </c>
      <c r="BB49" s="266" t="str">
        <f t="shared" si="109"/>
        <v/>
      </c>
      <c r="BC49" s="245" t="str">
        <f t="shared" si="109"/>
        <v/>
      </c>
      <c r="BD49" s="245" t="str">
        <f t="shared" si="109"/>
        <v/>
      </c>
      <c r="BE49" s="245" t="str">
        <f t="shared" si="109"/>
        <v/>
      </c>
      <c r="BF49" s="258" t="str">
        <f t="shared" si="109"/>
        <v/>
      </c>
      <c r="BG49" s="276" t="str">
        <f t="shared" si="109"/>
        <v/>
      </c>
      <c r="BH49" s="245" t="str">
        <f t="shared" si="109"/>
        <v/>
      </c>
      <c r="BI49" s="245" t="str">
        <f t="shared" si="109"/>
        <v/>
      </c>
      <c r="BJ49" s="245" t="str">
        <f t="shared" si="109"/>
        <v/>
      </c>
      <c r="BK49" s="245" t="str">
        <f t="shared" si="109"/>
        <v/>
      </c>
      <c r="BL49" s="245" t="str">
        <f t="shared" si="110"/>
        <v/>
      </c>
      <c r="BM49" s="277" t="str">
        <f t="shared" si="110"/>
        <v/>
      </c>
      <c r="BN49" s="266" t="str">
        <f t="shared" si="110"/>
        <v/>
      </c>
      <c r="BO49" s="245" t="str">
        <f t="shared" si="110"/>
        <v/>
      </c>
      <c r="BP49" s="245" t="str">
        <f t="shared" si="110"/>
        <v/>
      </c>
      <c r="BQ49" s="245" t="str">
        <f t="shared" si="110"/>
        <v/>
      </c>
      <c r="BR49" s="245" t="str">
        <f t="shared" si="110"/>
        <v/>
      </c>
      <c r="BS49" s="245" t="str">
        <f t="shared" si="110"/>
        <v/>
      </c>
      <c r="BT49" s="258" t="str">
        <f t="shared" si="110"/>
        <v/>
      </c>
      <c r="BU49" s="276" t="str">
        <f t="shared" si="110"/>
        <v/>
      </c>
      <c r="BV49" s="245" t="str">
        <f t="shared" si="111"/>
        <v/>
      </c>
      <c r="BW49" s="245" t="str">
        <f t="shared" si="111"/>
        <v/>
      </c>
      <c r="BX49" s="245" t="str">
        <f t="shared" si="111"/>
        <v/>
      </c>
      <c r="BY49" s="245" t="str">
        <f t="shared" si="111"/>
        <v/>
      </c>
      <c r="BZ49" s="245" t="str">
        <f t="shared" si="111"/>
        <v/>
      </c>
      <c r="CA49" s="245" t="str">
        <f t="shared" si="111"/>
        <v/>
      </c>
      <c r="CB49" s="277" t="str">
        <f t="shared" si="111"/>
        <v/>
      </c>
      <c r="CC49" s="270" t="str">
        <f t="shared" si="111"/>
        <v/>
      </c>
      <c r="CD49" s="246" t="str">
        <f t="shared" si="111"/>
        <v/>
      </c>
      <c r="CE49" s="262" t="str">
        <f t="shared" si="111"/>
        <v/>
      </c>
      <c r="CF49" s="276" t="str">
        <f t="shared" si="112"/>
        <v/>
      </c>
      <c r="CG49" s="245" t="str">
        <f t="shared" si="112"/>
        <v/>
      </c>
      <c r="CH49" s="245" t="str">
        <f t="shared" si="112"/>
        <v/>
      </c>
      <c r="CI49" s="245" t="str">
        <f t="shared" si="112"/>
        <v/>
      </c>
      <c r="CJ49" s="245" t="str">
        <f t="shared" si="112"/>
        <v/>
      </c>
      <c r="CK49" s="245" t="str">
        <f t="shared" si="112"/>
        <v/>
      </c>
      <c r="CL49" s="277" t="str">
        <f t="shared" si="112"/>
        <v/>
      </c>
      <c r="CM49" s="266" t="str">
        <f t="shared" si="112"/>
        <v/>
      </c>
      <c r="CN49" s="245" t="str">
        <f t="shared" si="112"/>
        <v/>
      </c>
      <c r="CO49" s="245" t="str">
        <f t="shared" si="112"/>
        <v/>
      </c>
      <c r="CP49" s="245" t="str">
        <f t="shared" si="113"/>
        <v/>
      </c>
      <c r="CQ49" s="245" t="str">
        <f t="shared" si="113"/>
        <v/>
      </c>
      <c r="CR49" s="245" t="str">
        <f t="shared" si="113"/>
        <v/>
      </c>
      <c r="CS49" s="245" t="str">
        <f t="shared" si="113"/>
        <v/>
      </c>
      <c r="CT49" s="245" t="str">
        <f t="shared" si="113"/>
        <v/>
      </c>
      <c r="CU49" s="258" t="str">
        <f t="shared" si="113"/>
        <v/>
      </c>
      <c r="CV49" s="276" t="str">
        <f t="shared" si="113"/>
        <v/>
      </c>
      <c r="CW49" s="245" t="str">
        <f t="shared" si="113"/>
        <v/>
      </c>
      <c r="CX49" s="245" t="str">
        <f t="shared" si="113"/>
        <v/>
      </c>
      <c r="CY49" s="245" t="str">
        <f t="shared" si="113"/>
        <v/>
      </c>
      <c r="CZ49" s="245" t="str">
        <f t="shared" si="114"/>
        <v/>
      </c>
      <c r="DA49" s="245" t="str">
        <f t="shared" si="114"/>
        <v/>
      </c>
      <c r="DB49" s="245" t="str">
        <f t="shared" si="114"/>
        <v/>
      </c>
      <c r="DC49" s="245" t="str">
        <f t="shared" si="114"/>
        <v/>
      </c>
      <c r="DD49" s="245" t="str">
        <f t="shared" si="114"/>
        <v/>
      </c>
      <c r="DE49" s="277" t="str">
        <f t="shared" si="114"/>
        <v/>
      </c>
      <c r="DF49" s="270" t="str">
        <f t="shared" si="115"/>
        <v/>
      </c>
      <c r="DG49" s="246" t="str">
        <f t="shared" si="115"/>
        <v/>
      </c>
      <c r="DH49" s="246" t="str">
        <f t="shared" si="115"/>
        <v/>
      </c>
      <c r="DI49" s="246" t="str">
        <f t="shared" si="115"/>
        <v/>
      </c>
      <c r="DJ49" s="246" t="str">
        <f t="shared" si="115"/>
        <v/>
      </c>
      <c r="DK49" s="246" t="str">
        <f t="shared" si="115"/>
        <v/>
      </c>
      <c r="DL49" s="246" t="str">
        <f t="shared" si="115"/>
        <v/>
      </c>
      <c r="DM49" s="246" t="str">
        <f t="shared" si="115"/>
        <v/>
      </c>
      <c r="DN49" s="246" t="str">
        <f t="shared" si="115"/>
        <v/>
      </c>
      <c r="DO49" s="246" t="str">
        <f t="shared" si="115"/>
        <v/>
      </c>
      <c r="DP49" s="246" t="str">
        <f t="shared" si="116"/>
        <v/>
      </c>
      <c r="DQ49" s="246" t="str">
        <f t="shared" si="116"/>
        <v/>
      </c>
      <c r="DR49" s="246" t="str">
        <f t="shared" si="116"/>
        <v/>
      </c>
      <c r="DS49" s="246" t="str">
        <f t="shared" si="116"/>
        <v/>
      </c>
      <c r="DT49" s="246" t="str">
        <f t="shared" si="116"/>
        <v/>
      </c>
      <c r="DU49" s="246" t="str">
        <f t="shared" si="116"/>
        <v/>
      </c>
      <c r="DV49" s="246" t="str">
        <f t="shared" si="116"/>
        <v/>
      </c>
      <c r="DW49" s="246" t="str">
        <f t="shared" si="116"/>
        <v/>
      </c>
      <c r="DX49" s="251" t="str">
        <f t="shared" si="116"/>
        <v/>
      </c>
    </row>
    <row r="50" spans="2:128" ht="30.45" customHeight="1">
      <c r="B50" s="281" t="s">
        <v>1727</v>
      </c>
      <c r="C50" s="266">
        <f t="shared" si="104"/>
        <v>0</v>
      </c>
      <c r="D50" s="245">
        <f t="shared" si="104"/>
        <v>0</v>
      </c>
      <c r="E50" s="245" t="str">
        <f t="shared" si="104"/>
        <v/>
      </c>
      <c r="F50" s="245">
        <f t="shared" si="104"/>
        <v>1</v>
      </c>
      <c r="G50" s="258">
        <f t="shared" si="104"/>
        <v>0</v>
      </c>
      <c r="H50" s="276" t="str">
        <f t="shared" si="104"/>
        <v/>
      </c>
      <c r="I50" s="245" t="str">
        <f t="shared" si="104"/>
        <v/>
      </c>
      <c r="J50" s="245" t="str">
        <f t="shared" si="104"/>
        <v/>
      </c>
      <c r="K50" s="245" t="str">
        <f t="shared" si="104"/>
        <v/>
      </c>
      <c r="L50" s="277" t="str">
        <f t="shared" si="104"/>
        <v/>
      </c>
      <c r="M50" s="266" t="str">
        <f t="shared" si="105"/>
        <v/>
      </c>
      <c r="N50" s="245" t="str">
        <f t="shared" si="105"/>
        <v/>
      </c>
      <c r="O50" s="245">
        <f t="shared" si="105"/>
        <v>1</v>
      </c>
      <c r="P50" s="245" t="str">
        <f t="shared" si="105"/>
        <v/>
      </c>
      <c r="Q50" s="245" t="str">
        <f t="shared" si="105"/>
        <v/>
      </c>
      <c r="R50" s="245" t="str">
        <f t="shared" si="105"/>
        <v/>
      </c>
      <c r="S50" s="245" t="str">
        <f t="shared" si="105"/>
        <v/>
      </c>
      <c r="T50" s="245" t="str">
        <f t="shared" si="105"/>
        <v/>
      </c>
      <c r="U50" s="258">
        <f t="shared" si="105"/>
        <v>1</v>
      </c>
      <c r="V50" s="276" t="str">
        <f t="shared" si="105"/>
        <v/>
      </c>
      <c r="W50" s="245" t="str">
        <f t="shared" si="106"/>
        <v/>
      </c>
      <c r="X50" s="245" t="str">
        <f t="shared" si="106"/>
        <v/>
      </c>
      <c r="Y50" s="245" t="str">
        <f t="shared" si="106"/>
        <v/>
      </c>
      <c r="Z50" s="245" t="str">
        <f t="shared" si="106"/>
        <v/>
      </c>
      <c r="AA50" s="245" t="str">
        <f t="shared" si="106"/>
        <v/>
      </c>
      <c r="AB50" s="277" t="str">
        <f t="shared" si="106"/>
        <v/>
      </c>
      <c r="AC50" s="266" t="str">
        <f t="shared" si="106"/>
        <v/>
      </c>
      <c r="AD50" s="245" t="str">
        <f t="shared" si="106"/>
        <v/>
      </c>
      <c r="AE50" s="245" t="str">
        <f t="shared" si="106"/>
        <v/>
      </c>
      <c r="AF50" s="245" t="str">
        <f t="shared" si="106"/>
        <v/>
      </c>
      <c r="AG50" s="245" t="str">
        <f t="shared" si="107"/>
        <v/>
      </c>
      <c r="AH50" s="258" t="str">
        <f t="shared" si="107"/>
        <v/>
      </c>
      <c r="AI50" s="276" t="str">
        <f t="shared" si="107"/>
        <v/>
      </c>
      <c r="AJ50" s="245" t="str">
        <f t="shared" si="107"/>
        <v/>
      </c>
      <c r="AK50" s="245" t="str">
        <f t="shared" si="107"/>
        <v/>
      </c>
      <c r="AL50" s="245" t="str">
        <f t="shared" si="107"/>
        <v/>
      </c>
      <c r="AM50" s="245" t="str">
        <f t="shared" si="107"/>
        <v/>
      </c>
      <c r="AN50" s="277" t="str">
        <f t="shared" si="107"/>
        <v/>
      </c>
      <c r="AO50" s="266" t="str">
        <f t="shared" si="107"/>
        <v/>
      </c>
      <c r="AP50" s="245" t="str">
        <f t="shared" si="107"/>
        <v/>
      </c>
      <c r="AQ50" s="258" t="str">
        <f t="shared" si="107"/>
        <v/>
      </c>
      <c r="AR50" s="276">
        <f t="shared" si="108"/>
        <v>1</v>
      </c>
      <c r="AS50" s="245" t="str">
        <f t="shared" si="108"/>
        <v/>
      </c>
      <c r="AT50" s="245" t="str">
        <f t="shared" si="108"/>
        <v/>
      </c>
      <c r="AU50" s="245" t="str">
        <f t="shared" si="108"/>
        <v/>
      </c>
      <c r="AV50" s="245" t="str">
        <f t="shared" si="108"/>
        <v/>
      </c>
      <c r="AW50" s="245" t="str">
        <f t="shared" si="108"/>
        <v/>
      </c>
      <c r="AX50" s="245" t="str">
        <f t="shared" si="108"/>
        <v/>
      </c>
      <c r="AY50" s="245">
        <f t="shared" si="108"/>
        <v>1</v>
      </c>
      <c r="AZ50" s="245" t="str">
        <f t="shared" si="108"/>
        <v/>
      </c>
      <c r="BA50" s="277">
        <f t="shared" si="108"/>
        <v>1</v>
      </c>
      <c r="BB50" s="266" t="str">
        <f t="shared" si="109"/>
        <v/>
      </c>
      <c r="BC50" s="245" t="str">
        <f t="shared" si="109"/>
        <v/>
      </c>
      <c r="BD50" s="245" t="str">
        <f t="shared" si="109"/>
        <v/>
      </c>
      <c r="BE50" s="245" t="str">
        <f t="shared" si="109"/>
        <v/>
      </c>
      <c r="BF50" s="258" t="str">
        <f t="shared" si="109"/>
        <v/>
      </c>
      <c r="BG50" s="276">
        <f t="shared" si="109"/>
        <v>1</v>
      </c>
      <c r="BH50" s="245" t="str">
        <f t="shared" si="109"/>
        <v/>
      </c>
      <c r="BI50" s="245" t="str">
        <f t="shared" si="109"/>
        <v/>
      </c>
      <c r="BJ50" s="245" t="str">
        <f t="shared" si="109"/>
        <v/>
      </c>
      <c r="BK50" s="245" t="str">
        <f t="shared" si="109"/>
        <v/>
      </c>
      <c r="BL50" s="245" t="str">
        <f t="shared" si="110"/>
        <v/>
      </c>
      <c r="BM50" s="277">
        <f t="shared" si="110"/>
        <v>1</v>
      </c>
      <c r="BN50" s="266">
        <f t="shared" si="110"/>
        <v>1</v>
      </c>
      <c r="BO50" s="245" t="str">
        <f t="shared" si="110"/>
        <v/>
      </c>
      <c r="BP50" s="245" t="str">
        <f t="shared" si="110"/>
        <v/>
      </c>
      <c r="BQ50" s="245" t="str">
        <f t="shared" si="110"/>
        <v/>
      </c>
      <c r="BR50" s="245">
        <f t="shared" si="110"/>
        <v>1</v>
      </c>
      <c r="BS50" s="245" t="str">
        <f t="shared" si="110"/>
        <v/>
      </c>
      <c r="BT50" s="258" t="str">
        <f t="shared" si="110"/>
        <v/>
      </c>
      <c r="BU50" s="276" t="str">
        <f t="shared" si="110"/>
        <v/>
      </c>
      <c r="BV50" s="245" t="str">
        <f t="shared" si="111"/>
        <v/>
      </c>
      <c r="BW50" s="245" t="str">
        <f t="shared" si="111"/>
        <v/>
      </c>
      <c r="BX50" s="245" t="str">
        <f t="shared" si="111"/>
        <v/>
      </c>
      <c r="BY50" s="245" t="str">
        <f t="shared" si="111"/>
        <v/>
      </c>
      <c r="BZ50" s="245" t="str">
        <f t="shared" si="111"/>
        <v/>
      </c>
      <c r="CA50" s="245" t="str">
        <f t="shared" si="111"/>
        <v/>
      </c>
      <c r="CB50" s="277" t="str">
        <f t="shared" si="111"/>
        <v/>
      </c>
      <c r="CC50" s="270" t="str">
        <f t="shared" si="111"/>
        <v/>
      </c>
      <c r="CD50" s="246" t="str">
        <f t="shared" si="111"/>
        <v/>
      </c>
      <c r="CE50" s="262" t="str">
        <f t="shared" si="111"/>
        <v/>
      </c>
      <c r="CF50" s="276" t="str">
        <f t="shared" si="112"/>
        <v/>
      </c>
      <c r="CG50" s="245" t="str">
        <f t="shared" si="112"/>
        <v/>
      </c>
      <c r="CH50" s="245" t="str">
        <f t="shared" si="112"/>
        <v/>
      </c>
      <c r="CI50" s="245" t="str">
        <f t="shared" si="112"/>
        <v/>
      </c>
      <c r="CJ50" s="245" t="str">
        <f t="shared" si="112"/>
        <v/>
      </c>
      <c r="CK50" s="245" t="str">
        <f t="shared" si="112"/>
        <v/>
      </c>
      <c r="CL50" s="277" t="str">
        <f t="shared" si="112"/>
        <v/>
      </c>
      <c r="CM50" s="266" t="str">
        <f t="shared" si="112"/>
        <v/>
      </c>
      <c r="CN50" s="245" t="str">
        <f t="shared" si="112"/>
        <v/>
      </c>
      <c r="CO50" s="245" t="str">
        <f t="shared" si="112"/>
        <v/>
      </c>
      <c r="CP50" s="245" t="str">
        <f t="shared" si="113"/>
        <v/>
      </c>
      <c r="CQ50" s="245" t="str">
        <f t="shared" si="113"/>
        <v/>
      </c>
      <c r="CR50" s="245" t="str">
        <f t="shared" si="113"/>
        <v/>
      </c>
      <c r="CS50" s="245" t="str">
        <f t="shared" si="113"/>
        <v/>
      </c>
      <c r="CT50" s="245" t="str">
        <f t="shared" si="113"/>
        <v/>
      </c>
      <c r="CU50" s="258" t="str">
        <f t="shared" si="113"/>
        <v/>
      </c>
      <c r="CV50" s="276">
        <f t="shared" si="113"/>
        <v>1</v>
      </c>
      <c r="CW50" s="245" t="str">
        <f t="shared" si="113"/>
        <v/>
      </c>
      <c r="CX50" s="245" t="str">
        <f t="shared" si="113"/>
        <v/>
      </c>
      <c r="CY50" s="245" t="str">
        <f t="shared" si="113"/>
        <v/>
      </c>
      <c r="CZ50" s="245" t="str">
        <f t="shared" si="114"/>
        <v/>
      </c>
      <c r="DA50" s="245" t="str">
        <f t="shared" si="114"/>
        <v/>
      </c>
      <c r="DB50" s="245" t="str">
        <f t="shared" si="114"/>
        <v/>
      </c>
      <c r="DC50" s="245" t="str">
        <f t="shared" si="114"/>
        <v/>
      </c>
      <c r="DD50" s="245" t="str">
        <f t="shared" si="114"/>
        <v/>
      </c>
      <c r="DE50" s="277">
        <f t="shared" si="114"/>
        <v>1</v>
      </c>
      <c r="DF50" s="270" t="str">
        <f t="shared" si="115"/>
        <v/>
      </c>
      <c r="DG50" s="246" t="str">
        <f t="shared" si="115"/>
        <v/>
      </c>
      <c r="DH50" s="246" t="str">
        <f t="shared" si="115"/>
        <v/>
      </c>
      <c r="DI50" s="246" t="str">
        <f t="shared" si="115"/>
        <v/>
      </c>
      <c r="DJ50" s="246" t="str">
        <f t="shared" si="115"/>
        <v/>
      </c>
      <c r="DK50" s="246" t="str">
        <f t="shared" si="115"/>
        <v/>
      </c>
      <c r="DL50" s="246" t="str">
        <f t="shared" si="115"/>
        <v/>
      </c>
      <c r="DM50" s="246" t="str">
        <f t="shared" si="115"/>
        <v/>
      </c>
      <c r="DN50" s="246" t="str">
        <f t="shared" si="115"/>
        <v/>
      </c>
      <c r="DO50" s="246" t="str">
        <f t="shared" si="115"/>
        <v/>
      </c>
      <c r="DP50" s="246" t="str">
        <f t="shared" si="116"/>
        <v/>
      </c>
      <c r="DQ50" s="246" t="str">
        <f t="shared" si="116"/>
        <v/>
      </c>
      <c r="DR50" s="246" t="str">
        <f t="shared" si="116"/>
        <v/>
      </c>
      <c r="DS50" s="246" t="str">
        <f t="shared" si="116"/>
        <v/>
      </c>
      <c r="DT50" s="246" t="str">
        <f t="shared" si="116"/>
        <v/>
      </c>
      <c r="DU50" s="246" t="str">
        <f t="shared" si="116"/>
        <v/>
      </c>
      <c r="DV50" s="246" t="str">
        <f t="shared" si="116"/>
        <v/>
      </c>
      <c r="DW50" s="246" t="str">
        <f t="shared" si="116"/>
        <v/>
      </c>
      <c r="DX50" s="251" t="str">
        <f t="shared" si="116"/>
        <v/>
      </c>
    </row>
    <row r="51" spans="2:128" ht="15" thickBot="1">
      <c r="B51" s="282" t="s">
        <v>28</v>
      </c>
      <c r="C51" s="268">
        <f t="shared" si="104"/>
        <v>1</v>
      </c>
      <c r="D51" s="253">
        <f t="shared" si="104"/>
        <v>1</v>
      </c>
      <c r="E51" s="253" t="str">
        <f t="shared" si="104"/>
        <v/>
      </c>
      <c r="F51" s="253" t="str">
        <f t="shared" si="104"/>
        <v/>
      </c>
      <c r="G51" s="260">
        <f t="shared" si="104"/>
        <v>1</v>
      </c>
      <c r="H51" s="279" t="str">
        <f t="shared" si="104"/>
        <v/>
      </c>
      <c r="I51" s="253" t="str">
        <f t="shared" si="104"/>
        <v/>
      </c>
      <c r="J51" s="253" t="str">
        <f t="shared" si="104"/>
        <v/>
      </c>
      <c r="K51" s="253" t="str">
        <f t="shared" si="104"/>
        <v/>
      </c>
      <c r="L51" s="280" t="str">
        <f t="shared" si="104"/>
        <v/>
      </c>
      <c r="M51" s="268" t="str">
        <f t="shared" si="105"/>
        <v/>
      </c>
      <c r="N51" s="253" t="str">
        <f t="shared" si="105"/>
        <v/>
      </c>
      <c r="O51" s="253">
        <f t="shared" si="105"/>
        <v>1</v>
      </c>
      <c r="P51" s="253">
        <f t="shared" si="105"/>
        <v>1</v>
      </c>
      <c r="Q51" s="253" t="str">
        <f t="shared" si="105"/>
        <v/>
      </c>
      <c r="R51" s="253" t="str">
        <f t="shared" si="105"/>
        <v/>
      </c>
      <c r="S51" s="253" t="str">
        <f t="shared" si="105"/>
        <v/>
      </c>
      <c r="T51" s="253" t="str">
        <f t="shared" si="105"/>
        <v/>
      </c>
      <c r="U51" s="260" t="str">
        <f t="shared" si="105"/>
        <v/>
      </c>
      <c r="V51" s="279" t="str">
        <f t="shared" si="105"/>
        <v/>
      </c>
      <c r="W51" s="253" t="str">
        <f t="shared" si="106"/>
        <v/>
      </c>
      <c r="X51" s="253" t="str">
        <f t="shared" si="106"/>
        <v/>
      </c>
      <c r="Y51" s="253" t="str">
        <f t="shared" si="106"/>
        <v/>
      </c>
      <c r="Z51" s="253" t="str">
        <f t="shared" si="106"/>
        <v/>
      </c>
      <c r="AA51" s="253" t="str">
        <f t="shared" si="106"/>
        <v/>
      </c>
      <c r="AB51" s="280" t="str">
        <f t="shared" si="106"/>
        <v/>
      </c>
      <c r="AC51" s="268" t="str">
        <f t="shared" si="106"/>
        <v/>
      </c>
      <c r="AD51" s="253" t="str">
        <f t="shared" si="106"/>
        <v/>
      </c>
      <c r="AE51" s="253" t="str">
        <f t="shared" si="106"/>
        <v/>
      </c>
      <c r="AF51" s="253" t="str">
        <f t="shared" si="106"/>
        <v/>
      </c>
      <c r="AG51" s="253" t="str">
        <f t="shared" si="107"/>
        <v/>
      </c>
      <c r="AH51" s="260" t="str">
        <f t="shared" si="107"/>
        <v/>
      </c>
      <c r="AI51" s="279" t="str">
        <f t="shared" si="107"/>
        <v/>
      </c>
      <c r="AJ51" s="253" t="str">
        <f t="shared" si="107"/>
        <v/>
      </c>
      <c r="AK51" s="253" t="str">
        <f t="shared" si="107"/>
        <v/>
      </c>
      <c r="AL51" s="253" t="str">
        <f t="shared" si="107"/>
        <v/>
      </c>
      <c r="AM51" s="253" t="str">
        <f t="shared" si="107"/>
        <v/>
      </c>
      <c r="AN51" s="280" t="str">
        <f t="shared" si="107"/>
        <v/>
      </c>
      <c r="AO51" s="268" t="str">
        <f t="shared" si="107"/>
        <v/>
      </c>
      <c r="AP51" s="253" t="str">
        <f t="shared" si="107"/>
        <v/>
      </c>
      <c r="AQ51" s="260" t="str">
        <f t="shared" si="107"/>
        <v/>
      </c>
      <c r="AR51" s="279" t="str">
        <f t="shared" si="108"/>
        <v/>
      </c>
      <c r="AS51" s="253" t="str">
        <f t="shared" si="108"/>
        <v/>
      </c>
      <c r="AT51" s="253" t="str">
        <f t="shared" si="108"/>
        <v/>
      </c>
      <c r="AU51" s="253" t="str">
        <f t="shared" si="108"/>
        <v/>
      </c>
      <c r="AV51" s="253" t="str">
        <f t="shared" si="108"/>
        <v/>
      </c>
      <c r="AW51" s="253" t="str">
        <f t="shared" si="108"/>
        <v/>
      </c>
      <c r="AX51" s="253" t="str">
        <f t="shared" si="108"/>
        <v/>
      </c>
      <c r="AY51" s="253" t="str">
        <f t="shared" si="108"/>
        <v/>
      </c>
      <c r="AZ51" s="253" t="str">
        <f t="shared" si="108"/>
        <v/>
      </c>
      <c r="BA51" s="280" t="str">
        <f t="shared" si="108"/>
        <v/>
      </c>
      <c r="BB51" s="268" t="str">
        <f t="shared" si="109"/>
        <v/>
      </c>
      <c r="BC51" s="253" t="str">
        <f t="shared" si="109"/>
        <v/>
      </c>
      <c r="BD51" s="253" t="str">
        <f t="shared" si="109"/>
        <v/>
      </c>
      <c r="BE51" s="253" t="str">
        <f t="shared" si="109"/>
        <v/>
      </c>
      <c r="BF51" s="260" t="str">
        <f t="shared" si="109"/>
        <v/>
      </c>
      <c r="BG51" s="279" t="str">
        <f t="shared" si="109"/>
        <v/>
      </c>
      <c r="BH51" s="253" t="str">
        <f t="shared" si="109"/>
        <v/>
      </c>
      <c r="BI51" s="253" t="str">
        <f t="shared" si="109"/>
        <v/>
      </c>
      <c r="BJ51" s="253" t="str">
        <f t="shared" si="109"/>
        <v/>
      </c>
      <c r="BK51" s="253" t="str">
        <f t="shared" si="109"/>
        <v/>
      </c>
      <c r="BL51" s="253" t="str">
        <f t="shared" si="110"/>
        <v/>
      </c>
      <c r="BM51" s="280" t="str">
        <f t="shared" si="110"/>
        <v/>
      </c>
      <c r="BN51" s="268">
        <f t="shared" si="110"/>
        <v>1</v>
      </c>
      <c r="BO51" s="253" t="str">
        <f t="shared" si="110"/>
        <v/>
      </c>
      <c r="BP51" s="253" t="str">
        <f t="shared" si="110"/>
        <v/>
      </c>
      <c r="BQ51" s="253" t="str">
        <f t="shared" si="110"/>
        <v/>
      </c>
      <c r="BR51" s="253" t="str">
        <f t="shared" si="110"/>
        <v/>
      </c>
      <c r="BS51" s="253">
        <f t="shared" si="110"/>
        <v>1</v>
      </c>
      <c r="BT51" s="260">
        <f t="shared" si="110"/>
        <v>1</v>
      </c>
      <c r="BU51" s="279" t="str">
        <f t="shared" si="110"/>
        <v/>
      </c>
      <c r="BV51" s="253" t="str">
        <f t="shared" si="111"/>
        <v/>
      </c>
      <c r="BW51" s="253" t="str">
        <f t="shared" si="111"/>
        <v/>
      </c>
      <c r="BX51" s="253" t="str">
        <f t="shared" si="111"/>
        <v/>
      </c>
      <c r="BY51" s="253" t="str">
        <f t="shared" si="111"/>
        <v/>
      </c>
      <c r="BZ51" s="253" t="str">
        <f t="shared" si="111"/>
        <v/>
      </c>
      <c r="CA51" s="253" t="str">
        <f t="shared" si="111"/>
        <v/>
      </c>
      <c r="CB51" s="280" t="str">
        <f t="shared" si="111"/>
        <v/>
      </c>
      <c r="CC51" s="271" t="str">
        <f t="shared" si="111"/>
        <v/>
      </c>
      <c r="CD51" s="254" t="str">
        <f t="shared" si="111"/>
        <v/>
      </c>
      <c r="CE51" s="263" t="str">
        <f t="shared" si="111"/>
        <v/>
      </c>
      <c r="CF51" s="279" t="str">
        <f t="shared" si="112"/>
        <v/>
      </c>
      <c r="CG51" s="253" t="str">
        <f t="shared" si="112"/>
        <v/>
      </c>
      <c r="CH51" s="253" t="str">
        <f t="shared" si="112"/>
        <v/>
      </c>
      <c r="CI51" s="253" t="str">
        <f t="shared" si="112"/>
        <v/>
      </c>
      <c r="CJ51" s="253" t="str">
        <f t="shared" si="112"/>
        <v/>
      </c>
      <c r="CK51" s="253" t="str">
        <f t="shared" si="112"/>
        <v/>
      </c>
      <c r="CL51" s="280" t="str">
        <f t="shared" si="112"/>
        <v/>
      </c>
      <c r="CM51" s="268" t="str">
        <f t="shared" si="112"/>
        <v/>
      </c>
      <c r="CN51" s="253" t="str">
        <f t="shared" si="112"/>
        <v/>
      </c>
      <c r="CO51" s="253" t="str">
        <f t="shared" si="112"/>
        <v/>
      </c>
      <c r="CP51" s="253" t="str">
        <f t="shared" si="113"/>
        <v/>
      </c>
      <c r="CQ51" s="253" t="str">
        <f t="shared" si="113"/>
        <v/>
      </c>
      <c r="CR51" s="253" t="str">
        <f t="shared" si="113"/>
        <v/>
      </c>
      <c r="CS51" s="253" t="str">
        <f t="shared" si="113"/>
        <v/>
      </c>
      <c r="CT51" s="253" t="str">
        <f t="shared" si="113"/>
        <v/>
      </c>
      <c r="CU51" s="260" t="str">
        <f t="shared" si="113"/>
        <v/>
      </c>
      <c r="CV51" s="279">
        <f t="shared" si="113"/>
        <v>1</v>
      </c>
      <c r="CW51" s="253" t="str">
        <f t="shared" si="113"/>
        <v/>
      </c>
      <c r="CX51" s="253" t="str">
        <f t="shared" si="113"/>
        <v/>
      </c>
      <c r="CY51" s="253" t="str">
        <f t="shared" si="113"/>
        <v/>
      </c>
      <c r="CZ51" s="253" t="str">
        <f t="shared" si="114"/>
        <v/>
      </c>
      <c r="DA51" s="253" t="str">
        <f t="shared" si="114"/>
        <v/>
      </c>
      <c r="DB51" s="253" t="str">
        <f t="shared" si="114"/>
        <v/>
      </c>
      <c r="DC51" s="253" t="str">
        <f t="shared" si="114"/>
        <v/>
      </c>
      <c r="DD51" s="253" t="str">
        <f t="shared" si="114"/>
        <v/>
      </c>
      <c r="DE51" s="280">
        <f t="shared" si="114"/>
        <v>1</v>
      </c>
      <c r="DF51" s="271" t="str">
        <f t="shared" si="115"/>
        <v/>
      </c>
      <c r="DG51" s="254" t="str">
        <f t="shared" si="115"/>
        <v/>
      </c>
      <c r="DH51" s="254" t="str">
        <f t="shared" si="115"/>
        <v/>
      </c>
      <c r="DI51" s="254" t="str">
        <f t="shared" si="115"/>
        <v/>
      </c>
      <c r="DJ51" s="254" t="str">
        <f t="shared" si="115"/>
        <v/>
      </c>
      <c r="DK51" s="254" t="str">
        <f t="shared" si="115"/>
        <v/>
      </c>
      <c r="DL51" s="254" t="str">
        <f t="shared" si="115"/>
        <v/>
      </c>
      <c r="DM51" s="254" t="str">
        <f t="shared" si="115"/>
        <v/>
      </c>
      <c r="DN51" s="254" t="str">
        <f t="shared" si="115"/>
        <v/>
      </c>
      <c r="DO51" s="254" t="str">
        <f t="shared" si="115"/>
        <v/>
      </c>
      <c r="DP51" s="254" t="str">
        <f t="shared" si="116"/>
        <v/>
      </c>
      <c r="DQ51" s="254" t="str">
        <f t="shared" si="116"/>
        <v/>
      </c>
      <c r="DR51" s="254" t="str">
        <f t="shared" si="116"/>
        <v/>
      </c>
      <c r="DS51" s="254" t="str">
        <f t="shared" si="116"/>
        <v/>
      </c>
      <c r="DT51" s="254" t="str">
        <f t="shared" si="116"/>
        <v/>
      </c>
      <c r="DU51" s="254" t="str">
        <f t="shared" si="116"/>
        <v/>
      </c>
      <c r="DV51" s="254" t="str">
        <f t="shared" si="116"/>
        <v/>
      </c>
      <c r="DW51" s="254" t="str">
        <f t="shared" si="116"/>
        <v/>
      </c>
      <c r="DX51" s="255" t="str">
        <f t="shared" si="116"/>
        <v/>
      </c>
    </row>
  </sheetData>
  <sheetProtection algorithmName="SHA-512" hashValue="nPqgntLWRg7HDTEQ5gPkiw9mqj02UvlJX1bT/zAIowJaw9QPS/Pi/JQjh5LxOSxFpATSqIuKBUtMvWssVGr4Kw==" saltValue="giSzYGaSniLgJzTYoE7jUw==" spinCount="100000" sheet="1" objects="1" scenarios="1"/>
  <dataConsolidate/>
  <mergeCells count="37">
    <mergeCell ref="DF8:DX8"/>
    <mergeCell ref="BU8:CB8"/>
    <mergeCell ref="C8:G8"/>
    <mergeCell ref="H8:L8"/>
    <mergeCell ref="M8:U8"/>
    <mergeCell ref="V8:AB8"/>
    <mergeCell ref="AC8:AH8"/>
    <mergeCell ref="AI8:AN8"/>
    <mergeCell ref="AO8:AQ8"/>
    <mergeCell ref="AR8:BA8"/>
    <mergeCell ref="BN8:BT8"/>
    <mergeCell ref="CC8:CE8"/>
    <mergeCell ref="CF8:CL8"/>
    <mergeCell ref="CM8:CU8"/>
    <mergeCell ref="CV8:DE8"/>
    <mergeCell ref="BB8:BF8"/>
    <mergeCell ref="BG8:BM8"/>
    <mergeCell ref="B1:DE1"/>
    <mergeCell ref="DF1:DX1"/>
    <mergeCell ref="B7:B8"/>
    <mergeCell ref="C7:G7"/>
    <mergeCell ref="H7:L7"/>
    <mergeCell ref="M7:U7"/>
    <mergeCell ref="V7:AB7"/>
    <mergeCell ref="AC7:AH7"/>
    <mergeCell ref="AI7:AN7"/>
    <mergeCell ref="AO7:AQ7"/>
    <mergeCell ref="AR7:BA7"/>
    <mergeCell ref="BB7:BF7"/>
    <mergeCell ref="BG7:BM7"/>
    <mergeCell ref="BN7:BT7"/>
    <mergeCell ref="DF7:DX7"/>
    <mergeCell ref="BU7:CB7"/>
    <mergeCell ref="CC7:CE7"/>
    <mergeCell ref="CF7:CL7"/>
    <mergeCell ref="CM7:CU7"/>
    <mergeCell ref="CV7:DE7"/>
  </mergeCells>
  <conditionalFormatting sqref="C11:DX12 C14:DX17 C19:DX22 C24:DX27 C29:DX32 C34:DX37 C43:DX46 C48:DX51 C39:DX41">
    <cfRule type="containsText" dxfId="34" priority="18" operator="containsText" text="0">
      <formula>NOT(ISERROR(SEARCH("0",C11)))</formula>
    </cfRule>
    <cfRule type="containsText" dxfId="33" priority="19" operator="containsText" text="1">
      <formula>NOT(ISERROR(SEARCH("1",C11)))</formula>
    </cfRule>
  </conditionalFormatting>
  <conditionalFormatting sqref="C5">
    <cfRule type="cellIs" dxfId="32" priority="7" operator="equal">
      <formula>"–"</formula>
    </cfRule>
    <cfRule type="cellIs" dxfId="31" priority="8" operator="equal">
      <formula>"+"</formula>
    </cfRule>
    <cfRule type="cellIs" dxfId="30" priority="9" operator="equal">
      <formula>"+ / –"</formula>
    </cfRule>
  </conditionalFormatting>
  <conditionalFormatting sqref="J5">
    <cfRule type="cellIs" dxfId="29" priority="4" operator="equal">
      <formula>"–"</formula>
    </cfRule>
    <cfRule type="cellIs" dxfId="28" priority="5" operator="equal">
      <formula>"+"</formula>
    </cfRule>
    <cfRule type="cellIs" dxfId="27" priority="6" operator="equal">
      <formula>"+ / –"</formula>
    </cfRule>
  </conditionalFormatting>
  <dataValidations count="1">
    <dataValidation type="list" allowBlank="1" showInputMessage="1" showErrorMessage="1" sqref="B16:B17 B40:B41 B21:B22 B26:B27 B31:B32 B36:B37 B45:B46 B50" xr:uid="{00000000-0002-0000-0200-000000000000}">
      <formula1>subsect_ener</formula1>
    </dataValidation>
  </dataValidations>
  <hyperlinks>
    <hyperlink ref="C31" location="Waste!C5" display="Waste!C5" xr:uid="{00000000-0004-0000-0200-000000000000}"/>
    <hyperlink ref="B3" location="Instructions!A1" display="Back to 'Instructions'" xr:uid="{00000000-0004-0000-0200-000001000000}"/>
  </hyperlink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X255"/>
  <sheetViews>
    <sheetView showGridLines="0" zoomScale="90" zoomScaleNormal="90" workbookViewId="0"/>
  </sheetViews>
  <sheetFormatPr defaultColWidth="8.85546875" defaultRowHeight="15.9"/>
  <cols>
    <col min="1" max="1" width="3.140625" style="69" customWidth="1"/>
    <col min="2" max="2" width="17.140625" style="129" customWidth="1"/>
    <col min="3" max="3" width="8.35546875" style="130" customWidth="1"/>
    <col min="4" max="5" width="36.640625" style="71" customWidth="1"/>
    <col min="6" max="6" width="8.640625" style="72" customWidth="1"/>
    <col min="7" max="7" width="68.35546875" style="70" customWidth="1"/>
    <col min="8" max="8" width="21" style="73" customWidth="1"/>
    <col min="9" max="9" width="57.140625" style="69" hidden="1" customWidth="1"/>
    <col min="10" max="16384" width="8.85546875" style="69"/>
  </cols>
  <sheetData>
    <row r="1" spans="2:24" s="163" customFormat="1" ht="35.700000000000003" customHeight="1" thickBot="1">
      <c r="B1" s="162" t="s">
        <v>1304</v>
      </c>
      <c r="C1" s="162"/>
      <c r="D1" s="319" t="s">
        <v>1335</v>
      </c>
      <c r="E1" s="319"/>
      <c r="F1" s="319"/>
      <c r="G1" s="319"/>
      <c r="H1" s="122" t="s">
        <v>1306</v>
      </c>
      <c r="I1" s="162"/>
    </row>
    <row r="2" spans="2:24" ht="16.3" thickTop="1"/>
    <row r="3" spans="2:24" s="78" customFormat="1" ht="16.3" hidden="1" thickBot="1">
      <c r="B3" s="131"/>
      <c r="C3" s="132" t="s">
        <v>1153</v>
      </c>
      <c r="D3" s="75" t="s">
        <v>1154</v>
      </c>
      <c r="E3" s="76"/>
      <c r="F3" s="75" t="s">
        <v>1155</v>
      </c>
      <c r="G3" s="77"/>
    </row>
    <row r="4" spans="2:24" s="78" customFormat="1">
      <c r="B4" s="107" t="s">
        <v>1308</v>
      </c>
      <c r="C4" s="132"/>
      <c r="D4" s="109" t="s">
        <v>1790</v>
      </c>
      <c r="E4" s="109" t="s">
        <v>1791</v>
      </c>
      <c r="F4" s="222"/>
      <c r="G4" s="109" t="s">
        <v>1789</v>
      </c>
      <c r="H4" s="109"/>
      <c r="I4" s="109"/>
      <c r="N4" s="109"/>
      <c r="O4" s="109"/>
      <c r="P4" s="109"/>
      <c r="Q4" s="109"/>
      <c r="R4" s="109"/>
      <c r="V4" s="109"/>
      <c r="W4" s="109"/>
      <c r="X4" s="109"/>
    </row>
    <row r="5" spans="2:24" s="78" customFormat="1" ht="16.3" thickBot="1">
      <c r="B5" s="131"/>
      <c r="C5" s="132"/>
      <c r="D5" s="75"/>
      <c r="E5" s="76"/>
      <c r="F5" s="75"/>
      <c r="G5" s="77"/>
    </row>
    <row r="6" spans="2:24" s="68" customFormat="1" ht="16.3" thickBot="1">
      <c r="B6" s="133" t="s">
        <v>80</v>
      </c>
      <c r="C6" s="134" t="s">
        <v>81</v>
      </c>
      <c r="D6" s="120" t="s">
        <v>1</v>
      </c>
      <c r="E6" s="120" t="s">
        <v>1340</v>
      </c>
      <c r="F6" s="120" t="s">
        <v>1099</v>
      </c>
      <c r="G6" s="120" t="s">
        <v>1100</v>
      </c>
      <c r="H6" s="121" t="s">
        <v>1101</v>
      </c>
      <c r="I6" s="68" t="s">
        <v>1102</v>
      </c>
    </row>
    <row r="7" spans="2:24" ht="26.6">
      <c r="B7" s="321" t="s">
        <v>4</v>
      </c>
      <c r="C7" s="135" t="s">
        <v>83</v>
      </c>
      <c r="D7" s="117" t="s">
        <v>1734</v>
      </c>
      <c r="E7" s="117" t="s">
        <v>1736</v>
      </c>
      <c r="F7" s="223">
        <v>1</v>
      </c>
      <c r="G7" s="118" t="s">
        <v>1341</v>
      </c>
      <c r="H7" s="119" t="s">
        <v>1183</v>
      </c>
      <c r="I7" s="80"/>
    </row>
    <row r="8" spans="2:24" ht="26.6">
      <c r="B8" s="320"/>
      <c r="C8" s="136" t="s">
        <v>83</v>
      </c>
      <c r="D8" s="111" t="s">
        <v>1788</v>
      </c>
      <c r="E8" s="111" t="s">
        <v>1737</v>
      </c>
      <c r="F8" s="224">
        <v>1</v>
      </c>
      <c r="G8" s="112" t="s">
        <v>1678</v>
      </c>
      <c r="H8" s="115" t="s">
        <v>1104</v>
      </c>
      <c r="I8" s="80"/>
    </row>
    <row r="9" spans="2:24" ht="26.6">
      <c r="B9" s="320"/>
      <c r="C9" s="136" t="s">
        <v>85</v>
      </c>
      <c r="D9" s="111" t="s">
        <v>1788</v>
      </c>
      <c r="E9" s="111" t="s">
        <v>1737</v>
      </c>
      <c r="F9" s="224">
        <v>1</v>
      </c>
      <c r="G9" s="112" t="s">
        <v>1678</v>
      </c>
      <c r="H9" s="115" t="s">
        <v>1104</v>
      </c>
      <c r="I9" s="80"/>
    </row>
    <row r="10" spans="2:24">
      <c r="B10" s="320"/>
      <c r="C10" s="136" t="s">
        <v>85</v>
      </c>
      <c r="D10" s="111" t="s">
        <v>1788</v>
      </c>
      <c r="E10" s="111" t="s">
        <v>1737</v>
      </c>
      <c r="F10" s="224">
        <v>1</v>
      </c>
      <c r="G10" s="112" t="s">
        <v>1305</v>
      </c>
      <c r="H10" s="115" t="s">
        <v>1182</v>
      </c>
      <c r="I10" s="80"/>
    </row>
    <row r="11" spans="2:24" ht="26.6">
      <c r="B11" s="320"/>
      <c r="C11" s="136" t="s">
        <v>85</v>
      </c>
      <c r="D11" s="111" t="s">
        <v>1734</v>
      </c>
      <c r="E11" s="111" t="s">
        <v>1736</v>
      </c>
      <c r="F11" s="224">
        <v>1</v>
      </c>
      <c r="G11" s="112" t="s">
        <v>1341</v>
      </c>
      <c r="H11" s="115" t="s">
        <v>1183</v>
      </c>
      <c r="I11" s="80"/>
    </row>
    <row r="12" spans="2:24">
      <c r="B12" s="320"/>
      <c r="C12" s="136" t="s">
        <v>87</v>
      </c>
      <c r="D12" s="111"/>
      <c r="E12" s="111"/>
      <c r="F12" s="224"/>
      <c r="G12" s="112" t="s">
        <v>1357</v>
      </c>
      <c r="H12" s="115"/>
      <c r="I12" s="80"/>
    </row>
    <row r="13" spans="2:24" ht="39.450000000000003">
      <c r="B13" s="320"/>
      <c r="C13" s="136" t="s">
        <v>89</v>
      </c>
      <c r="D13" s="111" t="s">
        <v>1788</v>
      </c>
      <c r="E13" s="111" t="s">
        <v>1737</v>
      </c>
      <c r="F13" s="224">
        <v>1</v>
      </c>
      <c r="G13" s="112" t="s">
        <v>1108</v>
      </c>
      <c r="H13" s="115" t="s">
        <v>1182</v>
      </c>
      <c r="I13" s="80"/>
    </row>
    <row r="14" spans="2:24" ht="39.450000000000003">
      <c r="B14" s="320"/>
      <c r="C14" s="136" t="s">
        <v>89</v>
      </c>
      <c r="D14" s="111" t="s">
        <v>1734</v>
      </c>
      <c r="E14" s="111" t="s">
        <v>1736</v>
      </c>
      <c r="F14" s="224">
        <v>1</v>
      </c>
      <c r="G14" s="112" t="s">
        <v>1290</v>
      </c>
      <c r="H14" s="115" t="s">
        <v>1182</v>
      </c>
      <c r="I14" s="80"/>
    </row>
    <row r="15" spans="2:24" ht="26.6">
      <c r="B15" s="320"/>
      <c r="C15" s="136" t="s">
        <v>89</v>
      </c>
      <c r="D15" s="111" t="s">
        <v>1734</v>
      </c>
      <c r="E15" s="111" t="s">
        <v>1736</v>
      </c>
      <c r="F15" s="224">
        <v>1</v>
      </c>
      <c r="G15" s="112" t="s">
        <v>1342</v>
      </c>
      <c r="H15" s="115" t="s">
        <v>1183</v>
      </c>
      <c r="I15" s="80"/>
    </row>
    <row r="16" spans="2:24" ht="26.6">
      <c r="B16" s="320"/>
      <c r="C16" s="136" t="s">
        <v>89</v>
      </c>
      <c r="D16" s="111" t="s">
        <v>1734</v>
      </c>
      <c r="E16" s="111" t="s">
        <v>1736</v>
      </c>
      <c r="F16" s="224">
        <v>-1</v>
      </c>
      <c r="G16" s="112" t="s">
        <v>1343</v>
      </c>
      <c r="H16" s="115" t="s">
        <v>1180</v>
      </c>
      <c r="I16" s="80"/>
    </row>
    <row r="17" spans="2:9" ht="39.450000000000003">
      <c r="B17" s="320"/>
      <c r="C17" s="136" t="s">
        <v>89</v>
      </c>
      <c r="D17" s="111" t="s">
        <v>1734</v>
      </c>
      <c r="E17" s="111" t="s">
        <v>1740</v>
      </c>
      <c r="F17" s="224">
        <v>1</v>
      </c>
      <c r="G17" s="112" t="s">
        <v>1344</v>
      </c>
      <c r="H17" s="115" t="s">
        <v>1181</v>
      </c>
      <c r="I17" s="80"/>
    </row>
    <row r="18" spans="2:9" ht="26.6">
      <c r="B18" s="320"/>
      <c r="C18" s="136" t="s">
        <v>91</v>
      </c>
      <c r="D18" s="111" t="s">
        <v>1788</v>
      </c>
      <c r="E18" s="111" t="s">
        <v>58</v>
      </c>
      <c r="F18" s="224">
        <v>1</v>
      </c>
      <c r="G18" s="112" t="s">
        <v>1345</v>
      </c>
      <c r="H18" s="115" t="s">
        <v>1104</v>
      </c>
      <c r="I18" s="80"/>
    </row>
    <row r="19" spans="2:9" ht="39.450000000000003">
      <c r="B19" s="320"/>
      <c r="C19" s="136" t="s">
        <v>91</v>
      </c>
      <c r="D19" s="111" t="s">
        <v>1734</v>
      </c>
      <c r="E19" s="111" t="s">
        <v>1740</v>
      </c>
      <c r="F19" s="224">
        <v>1</v>
      </c>
      <c r="G19" s="112" t="s">
        <v>1344</v>
      </c>
      <c r="H19" s="115" t="s">
        <v>1181</v>
      </c>
      <c r="I19" s="80"/>
    </row>
    <row r="20" spans="2:9" ht="26.6">
      <c r="B20" s="320"/>
      <c r="C20" s="136" t="s">
        <v>91</v>
      </c>
      <c r="D20" s="111" t="s">
        <v>1734</v>
      </c>
      <c r="E20" s="111" t="s">
        <v>1736</v>
      </c>
      <c r="F20" s="224">
        <v>1</v>
      </c>
      <c r="G20" s="112" t="s">
        <v>1342</v>
      </c>
      <c r="H20" s="115" t="s">
        <v>1183</v>
      </c>
      <c r="I20" s="80"/>
    </row>
    <row r="21" spans="2:9" ht="26.6">
      <c r="B21" s="320"/>
      <c r="C21" s="136" t="s">
        <v>91</v>
      </c>
      <c r="D21" s="111" t="s">
        <v>1734</v>
      </c>
      <c r="E21" s="111" t="s">
        <v>1736</v>
      </c>
      <c r="F21" s="224">
        <v>-1</v>
      </c>
      <c r="G21" s="112" t="s">
        <v>1343</v>
      </c>
      <c r="H21" s="115" t="s">
        <v>1180</v>
      </c>
      <c r="I21" s="80"/>
    </row>
    <row r="22" spans="2:9" ht="26.6">
      <c r="B22" s="320"/>
      <c r="C22" s="136" t="s">
        <v>93</v>
      </c>
      <c r="D22" s="111" t="s">
        <v>1788</v>
      </c>
      <c r="E22" s="111" t="s">
        <v>1726</v>
      </c>
      <c r="F22" s="224">
        <v>1</v>
      </c>
      <c r="G22" s="112" t="s">
        <v>1346</v>
      </c>
      <c r="H22" s="115" t="s">
        <v>1104</v>
      </c>
      <c r="I22" s="80"/>
    </row>
    <row r="23" spans="2:9" ht="26.6">
      <c r="B23" s="320"/>
      <c r="C23" s="136" t="s">
        <v>95</v>
      </c>
      <c r="D23" s="111" t="s">
        <v>1788</v>
      </c>
      <c r="E23" s="111" t="s">
        <v>1726</v>
      </c>
      <c r="F23" s="224">
        <v>1</v>
      </c>
      <c r="G23" s="112" t="s">
        <v>1347</v>
      </c>
      <c r="H23" s="115" t="s">
        <v>1104</v>
      </c>
      <c r="I23" s="80"/>
    </row>
    <row r="24" spans="2:9" ht="26.6">
      <c r="B24" s="320"/>
      <c r="C24" s="136" t="s">
        <v>95</v>
      </c>
      <c r="D24" s="111" t="s">
        <v>1788</v>
      </c>
      <c r="E24" s="111" t="s">
        <v>1735</v>
      </c>
      <c r="F24" s="224">
        <v>1</v>
      </c>
      <c r="G24" s="112" t="s">
        <v>1348</v>
      </c>
      <c r="H24" s="115" t="s">
        <v>1104</v>
      </c>
      <c r="I24" s="80"/>
    </row>
    <row r="25" spans="2:9" ht="26.6">
      <c r="B25" s="320"/>
      <c r="C25" s="136" t="s">
        <v>95</v>
      </c>
      <c r="D25" s="111" t="s">
        <v>1788</v>
      </c>
      <c r="E25" s="111" t="s">
        <v>1737</v>
      </c>
      <c r="F25" s="224">
        <v>1</v>
      </c>
      <c r="G25" s="112" t="s">
        <v>1103</v>
      </c>
      <c r="H25" s="115" t="s">
        <v>1202</v>
      </c>
      <c r="I25" s="80"/>
    </row>
    <row r="26" spans="2:9" ht="26.6">
      <c r="B26" s="320" t="s">
        <v>5</v>
      </c>
      <c r="C26" s="136" t="s">
        <v>97</v>
      </c>
      <c r="D26" s="111" t="s">
        <v>1788</v>
      </c>
      <c r="E26" s="111" t="s">
        <v>1726</v>
      </c>
      <c r="F26" s="224">
        <v>1</v>
      </c>
      <c r="G26" s="112" t="s">
        <v>1349</v>
      </c>
      <c r="H26" s="115" t="s">
        <v>1104</v>
      </c>
      <c r="I26" s="80"/>
    </row>
    <row r="27" spans="2:9" ht="39.450000000000003">
      <c r="B27" s="320"/>
      <c r="C27" s="136" t="s">
        <v>97</v>
      </c>
      <c r="D27" s="111" t="s">
        <v>1734</v>
      </c>
      <c r="E27" s="111" t="s">
        <v>1736</v>
      </c>
      <c r="F27" s="224">
        <v>1</v>
      </c>
      <c r="G27" s="112" t="s">
        <v>1350</v>
      </c>
      <c r="H27" s="115" t="s">
        <v>1104</v>
      </c>
      <c r="I27" s="80"/>
    </row>
    <row r="28" spans="2:9" ht="26.6">
      <c r="B28" s="320"/>
      <c r="C28" s="136" t="s">
        <v>99</v>
      </c>
      <c r="D28" s="111" t="s">
        <v>1788</v>
      </c>
      <c r="E28" s="111" t="s">
        <v>1726</v>
      </c>
      <c r="F28" s="224">
        <v>1</v>
      </c>
      <c r="G28" s="112" t="s">
        <v>1349</v>
      </c>
      <c r="H28" s="115" t="s">
        <v>1104</v>
      </c>
      <c r="I28" s="80"/>
    </row>
    <row r="29" spans="2:9" ht="39.450000000000003">
      <c r="B29" s="320"/>
      <c r="C29" s="136" t="s">
        <v>99</v>
      </c>
      <c r="D29" s="111" t="s">
        <v>1734</v>
      </c>
      <c r="E29" s="111" t="s">
        <v>1736</v>
      </c>
      <c r="F29" s="224">
        <v>1</v>
      </c>
      <c r="G29" s="112" t="s">
        <v>1350</v>
      </c>
      <c r="H29" s="115" t="s">
        <v>1104</v>
      </c>
      <c r="I29" s="80"/>
    </row>
    <row r="30" spans="2:9" ht="52.3">
      <c r="B30" s="320"/>
      <c r="C30" s="136" t="s">
        <v>101</v>
      </c>
      <c r="D30" s="111" t="s">
        <v>1788</v>
      </c>
      <c r="E30" s="111" t="s">
        <v>1737</v>
      </c>
      <c r="F30" s="224">
        <v>1</v>
      </c>
      <c r="G30" s="112" t="s">
        <v>1209</v>
      </c>
      <c r="H30" s="115" t="s">
        <v>1182</v>
      </c>
      <c r="I30" s="80"/>
    </row>
    <row r="31" spans="2:9" ht="26.6">
      <c r="B31" s="320"/>
      <c r="C31" s="136" t="s">
        <v>101</v>
      </c>
      <c r="D31" s="111" t="s">
        <v>1734</v>
      </c>
      <c r="E31" s="111" t="s">
        <v>1736</v>
      </c>
      <c r="F31" s="224">
        <v>1</v>
      </c>
      <c r="G31" s="112" t="s">
        <v>1212</v>
      </c>
      <c r="H31" s="115" t="s">
        <v>1182</v>
      </c>
      <c r="I31" s="80"/>
    </row>
    <row r="32" spans="2:9" ht="26.6">
      <c r="B32" s="320"/>
      <c r="C32" s="136" t="s">
        <v>103</v>
      </c>
      <c r="D32" s="111" t="s">
        <v>1788</v>
      </c>
      <c r="E32" s="111" t="s">
        <v>1737</v>
      </c>
      <c r="F32" s="224">
        <v>1</v>
      </c>
      <c r="G32" s="112" t="s">
        <v>1681</v>
      </c>
      <c r="H32" s="115" t="s">
        <v>1104</v>
      </c>
      <c r="I32" s="80"/>
    </row>
    <row r="33" spans="2:9">
      <c r="B33" s="320"/>
      <c r="C33" s="136" t="s">
        <v>103</v>
      </c>
      <c r="D33" s="111"/>
      <c r="E33" s="111"/>
      <c r="F33" s="224"/>
      <c r="G33" s="112" t="s">
        <v>1357</v>
      </c>
      <c r="H33" s="115"/>
      <c r="I33" s="80"/>
    </row>
    <row r="34" spans="2:9">
      <c r="B34" s="320"/>
      <c r="C34" s="136" t="s">
        <v>103</v>
      </c>
      <c r="D34" s="111"/>
      <c r="E34" s="111"/>
      <c r="F34" s="224"/>
      <c r="G34" s="112" t="s">
        <v>1357</v>
      </c>
      <c r="H34" s="115"/>
      <c r="I34" s="80"/>
    </row>
    <row r="35" spans="2:9">
      <c r="B35" s="320"/>
      <c r="C35" s="136" t="s">
        <v>105</v>
      </c>
      <c r="D35" s="111" t="s">
        <v>1788</v>
      </c>
      <c r="E35" s="111" t="s">
        <v>1737</v>
      </c>
      <c r="F35" s="224">
        <v>1</v>
      </c>
      <c r="G35" s="112" t="s">
        <v>1218</v>
      </c>
      <c r="H35" s="115" t="s">
        <v>1182</v>
      </c>
      <c r="I35" s="80"/>
    </row>
    <row r="36" spans="2:9" ht="52.3">
      <c r="B36" s="320"/>
      <c r="C36" s="136" t="s">
        <v>107</v>
      </c>
      <c r="D36" s="111" t="s">
        <v>1788</v>
      </c>
      <c r="E36" s="111" t="s">
        <v>1737</v>
      </c>
      <c r="F36" s="224">
        <v>1</v>
      </c>
      <c r="G36" s="112" t="s">
        <v>1209</v>
      </c>
      <c r="H36" s="115" t="s">
        <v>1182</v>
      </c>
      <c r="I36" s="80"/>
    </row>
    <row r="37" spans="2:9" ht="26.6">
      <c r="B37" s="320"/>
      <c r="C37" s="136" t="s">
        <v>107</v>
      </c>
      <c r="D37" s="111" t="s">
        <v>1788</v>
      </c>
      <c r="E37" s="111" t="s">
        <v>1737</v>
      </c>
      <c r="F37" s="224">
        <v>1</v>
      </c>
      <c r="G37" s="112" t="s">
        <v>1681</v>
      </c>
      <c r="H37" s="115" t="s">
        <v>1104</v>
      </c>
      <c r="I37" s="80"/>
    </row>
    <row r="38" spans="2:9" ht="26.6">
      <c r="B38" s="320"/>
      <c r="C38" s="136" t="s">
        <v>109</v>
      </c>
      <c r="D38" s="111" t="s">
        <v>1788</v>
      </c>
      <c r="E38" s="111" t="s">
        <v>1726</v>
      </c>
      <c r="F38" s="224">
        <v>1</v>
      </c>
      <c r="G38" s="112" t="s">
        <v>1349</v>
      </c>
      <c r="H38" s="115" t="s">
        <v>1104</v>
      </c>
      <c r="I38" s="80"/>
    </row>
    <row r="39" spans="2:9" ht="26.6">
      <c r="B39" s="320"/>
      <c r="C39" s="136" t="s">
        <v>111</v>
      </c>
      <c r="D39" s="111" t="s">
        <v>1788</v>
      </c>
      <c r="E39" s="111" t="s">
        <v>58</v>
      </c>
      <c r="F39" s="224">
        <v>1</v>
      </c>
      <c r="G39" s="112" t="s">
        <v>1219</v>
      </c>
      <c r="H39" s="115" t="s">
        <v>1182</v>
      </c>
      <c r="I39" s="80"/>
    </row>
    <row r="40" spans="2:9" ht="26.6">
      <c r="B40" s="320"/>
      <c r="C40" s="136" t="s">
        <v>111</v>
      </c>
      <c r="D40" s="111" t="s">
        <v>1788</v>
      </c>
      <c r="E40" s="111" t="s">
        <v>1735</v>
      </c>
      <c r="F40" s="224">
        <v>1</v>
      </c>
      <c r="G40" s="112" t="s">
        <v>1351</v>
      </c>
      <c r="H40" s="115" t="s">
        <v>1104</v>
      </c>
      <c r="I40" s="80"/>
    </row>
    <row r="41" spans="2:9" ht="26.6">
      <c r="B41" s="320"/>
      <c r="C41" s="136" t="s">
        <v>111</v>
      </c>
      <c r="D41" s="111" t="s">
        <v>1788</v>
      </c>
      <c r="E41" s="111" t="s">
        <v>1737</v>
      </c>
      <c r="F41" s="224">
        <v>1</v>
      </c>
      <c r="G41" s="112" t="s">
        <v>1211</v>
      </c>
      <c r="H41" s="115" t="s">
        <v>1182</v>
      </c>
      <c r="I41" s="80"/>
    </row>
    <row r="42" spans="2:9" ht="39.450000000000003">
      <c r="B42" s="320"/>
      <c r="C42" s="136" t="s">
        <v>111</v>
      </c>
      <c r="D42" s="111" t="s">
        <v>1788</v>
      </c>
      <c r="E42" s="111" t="s">
        <v>1726</v>
      </c>
      <c r="F42" s="224">
        <v>1</v>
      </c>
      <c r="G42" s="112" t="s">
        <v>1352</v>
      </c>
      <c r="H42" s="115" t="s">
        <v>1182</v>
      </c>
      <c r="I42" s="80"/>
    </row>
    <row r="43" spans="2:9">
      <c r="B43" s="320" t="s">
        <v>6</v>
      </c>
      <c r="C43" s="136" t="s">
        <v>113</v>
      </c>
      <c r="D43" s="111"/>
      <c r="E43" s="111"/>
      <c r="F43" s="224"/>
      <c r="G43" s="112"/>
      <c r="H43" s="115"/>
      <c r="I43" s="80"/>
    </row>
    <row r="44" spans="2:9">
      <c r="B44" s="320"/>
      <c r="C44" s="136" t="s">
        <v>115</v>
      </c>
      <c r="D44" s="111"/>
      <c r="E44" s="111"/>
      <c r="F44" s="224"/>
      <c r="G44" s="112"/>
      <c r="H44" s="115"/>
      <c r="I44" s="80"/>
    </row>
    <row r="45" spans="2:9" ht="26.6">
      <c r="B45" s="320"/>
      <c r="C45" s="136" t="s">
        <v>116</v>
      </c>
      <c r="D45" s="111" t="s">
        <v>1788</v>
      </c>
      <c r="E45" s="111" t="s">
        <v>58</v>
      </c>
      <c r="F45" s="224">
        <v>1</v>
      </c>
      <c r="G45" s="112" t="s">
        <v>1353</v>
      </c>
      <c r="H45" s="116" t="s">
        <v>1227</v>
      </c>
      <c r="I45" s="80"/>
    </row>
    <row r="46" spans="2:9" ht="39.450000000000003">
      <c r="B46" s="320"/>
      <c r="C46" s="136" t="s">
        <v>116</v>
      </c>
      <c r="D46" s="111" t="s">
        <v>1788</v>
      </c>
      <c r="E46" s="111" t="s">
        <v>1726</v>
      </c>
      <c r="F46" s="224">
        <v>1</v>
      </c>
      <c r="G46" s="112" t="s">
        <v>1354</v>
      </c>
      <c r="H46" s="115" t="s">
        <v>1229</v>
      </c>
      <c r="I46" s="80"/>
    </row>
    <row r="47" spans="2:9" ht="26.6">
      <c r="B47" s="320"/>
      <c r="C47" s="136" t="s">
        <v>116</v>
      </c>
      <c r="D47" s="111" t="s">
        <v>1788</v>
      </c>
      <c r="E47" s="111" t="s">
        <v>1737</v>
      </c>
      <c r="F47" s="224">
        <v>1</v>
      </c>
      <c r="G47" s="112" t="s">
        <v>1355</v>
      </c>
      <c r="H47" s="115" t="s">
        <v>1229</v>
      </c>
      <c r="I47" s="80"/>
    </row>
    <row r="48" spans="2:9" ht="26.6">
      <c r="B48" s="320"/>
      <c r="C48" s="136" t="s">
        <v>116</v>
      </c>
      <c r="D48" s="111" t="s">
        <v>1788</v>
      </c>
      <c r="E48" s="111" t="s">
        <v>1737</v>
      </c>
      <c r="F48" s="224">
        <v>1</v>
      </c>
      <c r="G48" s="112" t="s">
        <v>1682</v>
      </c>
      <c r="H48" s="115" t="s">
        <v>1104</v>
      </c>
      <c r="I48" s="80"/>
    </row>
    <row r="49" spans="2:9" ht="26.6">
      <c r="B49" s="320"/>
      <c r="C49" s="136" t="s">
        <v>118</v>
      </c>
      <c r="D49" s="111" t="s">
        <v>1788</v>
      </c>
      <c r="E49" s="111" t="s">
        <v>1737</v>
      </c>
      <c r="F49" s="224">
        <v>1</v>
      </c>
      <c r="G49" s="112" t="s">
        <v>1716</v>
      </c>
      <c r="H49" s="115" t="s">
        <v>1104</v>
      </c>
      <c r="I49" s="80"/>
    </row>
    <row r="50" spans="2:9" ht="39.450000000000003">
      <c r="B50" s="320"/>
      <c r="C50" s="136" t="s">
        <v>118</v>
      </c>
      <c r="D50" s="111" t="s">
        <v>1788</v>
      </c>
      <c r="E50" s="111" t="s">
        <v>1726</v>
      </c>
      <c r="F50" s="224">
        <v>1</v>
      </c>
      <c r="G50" s="112" t="s">
        <v>1354</v>
      </c>
      <c r="H50" s="115" t="s">
        <v>1229</v>
      </c>
      <c r="I50" s="80"/>
    </row>
    <row r="51" spans="2:9" ht="26.6">
      <c r="B51" s="320"/>
      <c r="C51" s="136" t="s">
        <v>118</v>
      </c>
      <c r="D51" s="111" t="s">
        <v>1788</v>
      </c>
      <c r="E51" s="111" t="s">
        <v>1737</v>
      </c>
      <c r="F51" s="224">
        <v>1</v>
      </c>
      <c r="G51" s="112" t="s">
        <v>1355</v>
      </c>
      <c r="H51" s="115" t="s">
        <v>1229</v>
      </c>
      <c r="I51" s="80"/>
    </row>
    <row r="52" spans="2:9">
      <c r="B52" s="320"/>
      <c r="C52" s="136" t="s">
        <v>120</v>
      </c>
      <c r="D52" s="111"/>
      <c r="E52" s="111"/>
      <c r="F52" s="224"/>
      <c r="G52" s="112" t="s">
        <v>1357</v>
      </c>
      <c r="H52" s="115"/>
      <c r="I52" s="80"/>
    </row>
    <row r="53" spans="2:9">
      <c r="B53" s="320"/>
      <c r="C53" s="136" t="s">
        <v>122</v>
      </c>
      <c r="D53" s="111"/>
      <c r="E53" s="111"/>
      <c r="F53" s="224"/>
      <c r="G53" s="112" t="s">
        <v>1357</v>
      </c>
      <c r="H53" s="115"/>
      <c r="I53" s="80"/>
    </row>
    <row r="54" spans="2:9">
      <c r="B54" s="320"/>
      <c r="C54" s="136" t="s">
        <v>124</v>
      </c>
      <c r="D54" s="111"/>
      <c r="E54" s="111"/>
      <c r="F54" s="224"/>
      <c r="G54" s="112" t="s">
        <v>1357</v>
      </c>
      <c r="H54" s="115"/>
      <c r="I54" s="80"/>
    </row>
    <row r="55" spans="2:9">
      <c r="B55" s="320"/>
      <c r="C55" s="136" t="s">
        <v>126</v>
      </c>
      <c r="D55" s="111"/>
      <c r="E55" s="111"/>
      <c r="F55" s="224"/>
      <c r="G55" s="112" t="s">
        <v>1357</v>
      </c>
      <c r="H55" s="115"/>
      <c r="I55" s="80"/>
    </row>
    <row r="56" spans="2:9">
      <c r="B56" s="320"/>
      <c r="C56" s="136" t="s">
        <v>128</v>
      </c>
      <c r="D56" s="111"/>
      <c r="E56" s="111"/>
      <c r="F56" s="224"/>
      <c r="G56" s="112" t="s">
        <v>1357</v>
      </c>
      <c r="H56" s="115"/>
      <c r="I56" s="80"/>
    </row>
    <row r="57" spans="2:9">
      <c r="B57" s="320"/>
      <c r="C57" s="136" t="s">
        <v>128</v>
      </c>
      <c r="D57" s="111"/>
      <c r="E57" s="111"/>
      <c r="F57" s="224"/>
      <c r="G57" s="112" t="s">
        <v>1357</v>
      </c>
      <c r="H57" s="115"/>
      <c r="I57" s="80"/>
    </row>
    <row r="58" spans="2:9">
      <c r="B58" s="320"/>
      <c r="C58" s="136" t="s">
        <v>128</v>
      </c>
      <c r="D58" s="111" t="s">
        <v>1788</v>
      </c>
      <c r="E58" s="111" t="s">
        <v>58</v>
      </c>
      <c r="F58" s="224">
        <v>1</v>
      </c>
      <c r="G58" s="112" t="s">
        <v>1356</v>
      </c>
      <c r="H58" s="115" t="s">
        <v>1229</v>
      </c>
      <c r="I58" s="80"/>
    </row>
    <row r="59" spans="2:9">
      <c r="B59" s="320"/>
      <c r="C59" s="136" t="s">
        <v>130</v>
      </c>
      <c r="D59" s="111"/>
      <c r="E59" s="111"/>
      <c r="F59" s="224"/>
      <c r="G59" s="112" t="s">
        <v>1357</v>
      </c>
      <c r="H59" s="115"/>
      <c r="I59" s="80"/>
    </row>
    <row r="60" spans="2:9">
      <c r="B60" s="320"/>
      <c r="C60" s="136" t="s">
        <v>132</v>
      </c>
      <c r="D60" s="111" t="s">
        <v>1734</v>
      </c>
      <c r="E60" s="111" t="s">
        <v>1741</v>
      </c>
      <c r="F60" s="224">
        <v>1</v>
      </c>
      <c r="G60" s="112" t="s">
        <v>1241</v>
      </c>
      <c r="H60" s="115" t="s">
        <v>1229</v>
      </c>
      <c r="I60" s="80"/>
    </row>
    <row r="61" spans="2:9">
      <c r="B61" s="320"/>
      <c r="C61" s="136" t="s">
        <v>132</v>
      </c>
      <c r="D61" s="111" t="s">
        <v>1788</v>
      </c>
      <c r="E61" s="111" t="s">
        <v>1737</v>
      </c>
      <c r="F61" s="224">
        <v>1</v>
      </c>
      <c r="G61" s="112" t="s">
        <v>1683</v>
      </c>
      <c r="H61" s="115" t="s">
        <v>1104</v>
      </c>
      <c r="I61" s="80"/>
    </row>
    <row r="62" spans="2:9" ht="26.6">
      <c r="B62" s="320"/>
      <c r="C62" s="136" t="s">
        <v>134</v>
      </c>
      <c r="D62" s="111" t="s">
        <v>1788</v>
      </c>
      <c r="E62" s="111" t="s">
        <v>58</v>
      </c>
      <c r="F62" s="224">
        <v>1</v>
      </c>
      <c r="G62" s="112" t="s">
        <v>1345</v>
      </c>
      <c r="H62" s="116" t="s">
        <v>1227</v>
      </c>
      <c r="I62" s="80"/>
    </row>
    <row r="63" spans="2:9" ht="39.450000000000003">
      <c r="B63" s="320"/>
      <c r="C63" s="136" t="s">
        <v>136</v>
      </c>
      <c r="D63" s="111" t="s">
        <v>1788</v>
      </c>
      <c r="E63" s="111" t="s">
        <v>1726</v>
      </c>
      <c r="F63" s="224">
        <v>1</v>
      </c>
      <c r="G63" s="112" t="s">
        <v>1354</v>
      </c>
      <c r="H63" s="115" t="s">
        <v>1229</v>
      </c>
      <c r="I63" s="80"/>
    </row>
    <row r="64" spans="2:9" ht="39.450000000000003">
      <c r="B64" s="320" t="s">
        <v>7</v>
      </c>
      <c r="C64" s="136" t="s">
        <v>138</v>
      </c>
      <c r="D64" s="111" t="s">
        <v>1734</v>
      </c>
      <c r="E64" s="111" t="s">
        <v>1736</v>
      </c>
      <c r="F64" s="224">
        <v>1</v>
      </c>
      <c r="G64" s="112" t="s">
        <v>1358</v>
      </c>
      <c r="H64" s="115" t="s">
        <v>1104</v>
      </c>
      <c r="I64" s="80"/>
    </row>
    <row r="65" spans="2:9">
      <c r="B65" s="320"/>
      <c r="C65" s="136" t="s">
        <v>140</v>
      </c>
      <c r="D65" s="111"/>
      <c r="E65" s="111"/>
      <c r="F65" s="224"/>
      <c r="G65" s="112" t="s">
        <v>1357</v>
      </c>
      <c r="H65" s="115"/>
      <c r="I65" s="80"/>
    </row>
    <row r="66" spans="2:9">
      <c r="B66" s="320"/>
      <c r="C66" s="136" t="s">
        <v>142</v>
      </c>
      <c r="D66" s="111" t="s">
        <v>1788</v>
      </c>
      <c r="E66" s="111" t="s">
        <v>1737</v>
      </c>
      <c r="F66" s="224">
        <v>1</v>
      </c>
      <c r="G66" s="112" t="s">
        <v>1359</v>
      </c>
      <c r="H66" s="115" t="s">
        <v>1104</v>
      </c>
      <c r="I66" s="80"/>
    </row>
    <row r="67" spans="2:9">
      <c r="B67" s="320"/>
      <c r="C67" s="136" t="s">
        <v>144</v>
      </c>
      <c r="D67" s="111"/>
      <c r="E67" s="111"/>
      <c r="F67" s="224"/>
      <c r="G67" s="112" t="s">
        <v>1357</v>
      </c>
      <c r="H67" s="115"/>
      <c r="I67" s="80"/>
    </row>
    <row r="68" spans="2:9">
      <c r="B68" s="320"/>
      <c r="C68" s="136" t="s">
        <v>146</v>
      </c>
      <c r="D68" s="111" t="s">
        <v>1788</v>
      </c>
      <c r="E68" s="111" t="s">
        <v>1737</v>
      </c>
      <c r="F68" s="224">
        <v>1</v>
      </c>
      <c r="G68" s="112" t="s">
        <v>1359</v>
      </c>
      <c r="H68" s="115" t="s">
        <v>1104</v>
      </c>
      <c r="I68" s="80"/>
    </row>
    <row r="69" spans="2:9" ht="39.450000000000003">
      <c r="B69" s="320"/>
      <c r="C69" s="136" t="s">
        <v>148</v>
      </c>
      <c r="D69" s="111" t="s">
        <v>1734</v>
      </c>
      <c r="E69" s="111" t="s">
        <v>1736</v>
      </c>
      <c r="F69" s="224">
        <v>1</v>
      </c>
      <c r="G69" s="112" t="s">
        <v>1358</v>
      </c>
      <c r="H69" s="115" t="s">
        <v>1104</v>
      </c>
      <c r="I69" s="80"/>
    </row>
    <row r="70" spans="2:9" ht="26.6">
      <c r="B70" s="320"/>
      <c r="C70" s="136" t="s">
        <v>150</v>
      </c>
      <c r="D70" s="111" t="s">
        <v>1788</v>
      </c>
      <c r="E70" s="111" t="s">
        <v>1737</v>
      </c>
      <c r="F70" s="224">
        <v>1</v>
      </c>
      <c r="G70" s="112" t="s">
        <v>1360</v>
      </c>
      <c r="H70" s="115" t="s">
        <v>1104</v>
      </c>
      <c r="I70" s="80"/>
    </row>
    <row r="71" spans="2:9" ht="26.6">
      <c r="B71" s="320"/>
      <c r="C71" s="136" t="s">
        <v>150</v>
      </c>
      <c r="D71" s="111" t="s">
        <v>1788</v>
      </c>
      <c r="E71" s="111" t="s">
        <v>58</v>
      </c>
      <c r="F71" s="224">
        <v>1</v>
      </c>
      <c r="G71" s="112" t="s">
        <v>1361</v>
      </c>
      <c r="H71" s="115" t="s">
        <v>1104</v>
      </c>
      <c r="I71" s="80"/>
    </row>
    <row r="72" spans="2:9" ht="26.6">
      <c r="B72" s="320"/>
      <c r="C72" s="136" t="s">
        <v>150</v>
      </c>
      <c r="D72" s="111" t="s">
        <v>1788</v>
      </c>
      <c r="E72" s="111" t="s">
        <v>1737</v>
      </c>
      <c r="F72" s="224">
        <v>1</v>
      </c>
      <c r="G72" s="112" t="s">
        <v>1685</v>
      </c>
      <c r="H72" s="115" t="s">
        <v>1104</v>
      </c>
      <c r="I72" s="80"/>
    </row>
    <row r="73" spans="2:9">
      <c r="B73" s="320"/>
      <c r="C73" s="136" t="s">
        <v>152</v>
      </c>
      <c r="D73" s="111"/>
      <c r="E73" s="111"/>
      <c r="F73" s="224"/>
      <c r="G73" s="112" t="s">
        <v>1357</v>
      </c>
      <c r="H73" s="115"/>
      <c r="I73" s="80"/>
    </row>
    <row r="74" spans="2:9">
      <c r="B74" s="320"/>
      <c r="C74" s="136" t="s">
        <v>154</v>
      </c>
      <c r="D74" s="111"/>
      <c r="E74" s="111"/>
      <c r="F74" s="224"/>
      <c r="G74" s="112" t="s">
        <v>1357</v>
      </c>
      <c r="H74" s="115"/>
      <c r="I74" s="80"/>
    </row>
    <row r="75" spans="2:9">
      <c r="B75" s="320"/>
      <c r="C75" s="136" t="s">
        <v>156</v>
      </c>
      <c r="D75" s="111"/>
      <c r="E75" s="111"/>
      <c r="F75" s="224"/>
      <c r="G75" s="112" t="s">
        <v>1357</v>
      </c>
      <c r="H75" s="115"/>
      <c r="I75" s="80"/>
    </row>
    <row r="76" spans="2:9">
      <c r="B76" s="320" t="s">
        <v>8</v>
      </c>
      <c r="C76" s="136" t="s">
        <v>158</v>
      </c>
      <c r="D76" s="111" t="s">
        <v>1788</v>
      </c>
      <c r="E76" s="111" t="s">
        <v>58</v>
      </c>
      <c r="F76" s="224">
        <v>1</v>
      </c>
      <c r="G76" s="112" t="s">
        <v>1246</v>
      </c>
      <c r="H76" s="115" t="s">
        <v>1104</v>
      </c>
      <c r="I76" s="80"/>
    </row>
    <row r="77" spans="2:9" ht="26.6">
      <c r="B77" s="320"/>
      <c r="C77" s="136" t="s">
        <v>158</v>
      </c>
      <c r="D77" s="111" t="s">
        <v>1788</v>
      </c>
      <c r="E77" s="111" t="s">
        <v>1737</v>
      </c>
      <c r="F77" s="224">
        <v>1</v>
      </c>
      <c r="G77" s="112" t="s">
        <v>1248</v>
      </c>
      <c r="H77" s="115" t="s">
        <v>1104</v>
      </c>
      <c r="I77" s="80"/>
    </row>
    <row r="78" spans="2:9">
      <c r="B78" s="320"/>
      <c r="C78" s="136" t="s">
        <v>158</v>
      </c>
      <c r="D78" s="111" t="s">
        <v>1734</v>
      </c>
      <c r="E78" s="111" t="s">
        <v>1736</v>
      </c>
      <c r="F78" s="224">
        <v>1</v>
      </c>
      <c r="G78" s="112" t="s">
        <v>1362</v>
      </c>
      <c r="H78" s="115" t="s">
        <v>1104</v>
      </c>
      <c r="I78" s="80"/>
    </row>
    <row r="79" spans="2:9" ht="39.450000000000003">
      <c r="B79" s="320"/>
      <c r="C79" s="136" t="s">
        <v>158</v>
      </c>
      <c r="D79" s="111" t="s">
        <v>1734</v>
      </c>
      <c r="E79" s="111" t="s">
        <v>1740</v>
      </c>
      <c r="F79" s="224">
        <v>1</v>
      </c>
      <c r="G79" s="112" t="s">
        <v>1363</v>
      </c>
      <c r="H79" s="115" t="s">
        <v>1104</v>
      </c>
      <c r="I79" s="80"/>
    </row>
    <row r="80" spans="2:9">
      <c r="B80" s="320"/>
      <c r="C80" s="136" t="s">
        <v>160</v>
      </c>
      <c r="D80" s="111"/>
      <c r="E80" s="111"/>
      <c r="F80" s="224"/>
      <c r="G80" s="112" t="s">
        <v>1357</v>
      </c>
      <c r="H80" s="115"/>
      <c r="I80" s="80"/>
    </row>
    <row r="81" spans="2:9">
      <c r="B81" s="320"/>
      <c r="C81" s="136" t="s">
        <v>162</v>
      </c>
      <c r="D81" s="111"/>
      <c r="E81" s="111"/>
      <c r="F81" s="224"/>
      <c r="G81" s="112" t="s">
        <v>1357</v>
      </c>
      <c r="H81" s="115"/>
      <c r="I81" s="80"/>
    </row>
    <row r="82" spans="2:9">
      <c r="B82" s="320"/>
      <c r="C82" s="136" t="s">
        <v>164</v>
      </c>
      <c r="D82" s="111"/>
      <c r="E82" s="111"/>
      <c r="F82" s="224"/>
      <c r="G82" s="112" t="s">
        <v>1357</v>
      </c>
      <c r="H82" s="115"/>
      <c r="I82" s="80"/>
    </row>
    <row r="83" spans="2:9">
      <c r="B83" s="320"/>
      <c r="C83" s="136" t="s">
        <v>166</v>
      </c>
      <c r="D83" s="111"/>
      <c r="E83" s="111"/>
      <c r="F83" s="224"/>
      <c r="G83" s="112" t="s">
        <v>1357</v>
      </c>
      <c r="H83" s="115"/>
      <c r="I83" s="80"/>
    </row>
    <row r="84" spans="2:9">
      <c r="B84" s="320"/>
      <c r="C84" s="136" t="s">
        <v>168</v>
      </c>
      <c r="D84" s="111"/>
      <c r="E84" s="111"/>
      <c r="F84" s="224"/>
      <c r="G84" s="112" t="s">
        <v>1357</v>
      </c>
      <c r="H84" s="115"/>
      <c r="I84" s="80"/>
    </row>
    <row r="85" spans="2:9">
      <c r="B85" s="320"/>
      <c r="C85" s="136" t="s">
        <v>170</v>
      </c>
      <c r="D85" s="111" t="s">
        <v>1734</v>
      </c>
      <c r="E85" s="111" t="s">
        <v>1736</v>
      </c>
      <c r="F85" s="224">
        <v>1</v>
      </c>
      <c r="G85" s="112" t="s">
        <v>1247</v>
      </c>
      <c r="H85" s="115" t="s">
        <v>1104</v>
      </c>
      <c r="I85" s="80"/>
    </row>
    <row r="86" spans="2:9">
      <c r="B86" s="320"/>
      <c r="C86" s="136" t="s">
        <v>172</v>
      </c>
      <c r="D86" s="111"/>
      <c r="E86" s="111"/>
      <c r="F86" s="224"/>
      <c r="G86" s="112" t="s">
        <v>1357</v>
      </c>
      <c r="H86" s="115"/>
      <c r="I86" s="80"/>
    </row>
    <row r="87" spans="2:9">
      <c r="B87" s="320"/>
      <c r="C87" s="136" t="s">
        <v>174</v>
      </c>
      <c r="D87" s="111" t="s">
        <v>1788</v>
      </c>
      <c r="E87" s="111" t="s">
        <v>1726</v>
      </c>
      <c r="F87" s="224">
        <v>1</v>
      </c>
      <c r="G87" s="112" t="s">
        <v>1249</v>
      </c>
      <c r="H87" s="115" t="s">
        <v>1104</v>
      </c>
      <c r="I87" s="80"/>
    </row>
    <row r="88" spans="2:9">
      <c r="B88" s="320" t="s">
        <v>9</v>
      </c>
      <c r="C88" s="136" t="s">
        <v>176</v>
      </c>
      <c r="D88" s="111" t="s">
        <v>1734</v>
      </c>
      <c r="E88" s="111" t="s">
        <v>1736</v>
      </c>
      <c r="F88" s="224">
        <v>1</v>
      </c>
      <c r="G88" s="112" t="s">
        <v>1364</v>
      </c>
      <c r="H88" s="115" t="s">
        <v>1104</v>
      </c>
      <c r="I88" s="80"/>
    </row>
    <row r="89" spans="2:9" ht="39.450000000000003">
      <c r="B89" s="320"/>
      <c r="C89" s="136" t="s">
        <v>178</v>
      </c>
      <c r="D89" s="111" t="s">
        <v>1788</v>
      </c>
      <c r="E89" s="111" t="s">
        <v>58</v>
      </c>
      <c r="F89" s="224">
        <v>1</v>
      </c>
      <c r="G89" s="112" t="s">
        <v>1365</v>
      </c>
      <c r="H89" s="115" t="s">
        <v>1104</v>
      </c>
      <c r="I89" s="80"/>
    </row>
    <row r="90" spans="2:9" ht="39.450000000000003">
      <c r="B90" s="320"/>
      <c r="C90" s="136" t="s">
        <v>178</v>
      </c>
      <c r="D90" s="111" t="s">
        <v>1788</v>
      </c>
      <c r="E90" s="111" t="s">
        <v>1726</v>
      </c>
      <c r="F90" s="224">
        <v>1</v>
      </c>
      <c r="G90" s="112" t="s">
        <v>1366</v>
      </c>
      <c r="H90" s="115" t="s">
        <v>1104</v>
      </c>
      <c r="I90" s="80"/>
    </row>
    <row r="91" spans="2:9" ht="39.450000000000003">
      <c r="B91" s="320"/>
      <c r="C91" s="136" t="s">
        <v>180</v>
      </c>
      <c r="D91" s="111" t="s">
        <v>1788</v>
      </c>
      <c r="E91" s="111" t="s">
        <v>58</v>
      </c>
      <c r="F91" s="224">
        <v>1</v>
      </c>
      <c r="G91" s="112" t="s">
        <v>1365</v>
      </c>
      <c r="H91" s="115" t="s">
        <v>1104</v>
      </c>
      <c r="I91" s="80"/>
    </row>
    <row r="92" spans="2:9">
      <c r="B92" s="320"/>
      <c r="C92" s="136" t="s">
        <v>180</v>
      </c>
      <c r="D92" s="111" t="s">
        <v>1788</v>
      </c>
      <c r="E92" s="111" t="s">
        <v>1737</v>
      </c>
      <c r="F92" s="224">
        <v>1</v>
      </c>
      <c r="G92" s="112" t="s">
        <v>1687</v>
      </c>
      <c r="H92" s="115" t="s">
        <v>1104</v>
      </c>
      <c r="I92" s="80"/>
    </row>
    <row r="93" spans="2:9" ht="39.450000000000003">
      <c r="B93" s="320"/>
      <c r="C93" s="136" t="s">
        <v>182</v>
      </c>
      <c r="D93" s="111" t="s">
        <v>1788</v>
      </c>
      <c r="E93" s="111" t="s">
        <v>58</v>
      </c>
      <c r="F93" s="224">
        <v>1</v>
      </c>
      <c r="G93" s="112" t="s">
        <v>1365</v>
      </c>
      <c r="H93" s="115" t="s">
        <v>1251</v>
      </c>
      <c r="I93" s="80"/>
    </row>
    <row r="94" spans="2:9" ht="26.6">
      <c r="B94" s="320"/>
      <c r="C94" s="136" t="s">
        <v>182</v>
      </c>
      <c r="D94" s="111" t="s">
        <v>1788</v>
      </c>
      <c r="E94" s="111" t="s">
        <v>1735</v>
      </c>
      <c r="F94" s="224">
        <v>1</v>
      </c>
      <c r="G94" s="112" t="s">
        <v>1250</v>
      </c>
      <c r="H94" s="115" t="s">
        <v>1251</v>
      </c>
      <c r="I94" s="80"/>
    </row>
    <row r="95" spans="2:9">
      <c r="B95" s="320"/>
      <c r="C95" s="136" t="s">
        <v>182</v>
      </c>
      <c r="D95" s="111"/>
      <c r="E95" s="111"/>
      <c r="F95" s="224"/>
      <c r="G95" s="112" t="s">
        <v>1357</v>
      </c>
      <c r="H95" s="115"/>
      <c r="I95" s="80"/>
    </row>
    <row r="96" spans="2:9">
      <c r="B96" s="320"/>
      <c r="C96" s="136" t="s">
        <v>182</v>
      </c>
      <c r="D96" s="111"/>
      <c r="E96" s="111"/>
      <c r="F96" s="224"/>
      <c r="G96" s="112" t="s">
        <v>1357</v>
      </c>
      <c r="H96" s="115"/>
      <c r="I96" s="80"/>
    </row>
    <row r="97" spans="2:9" ht="39.450000000000003">
      <c r="B97" s="320"/>
      <c r="C97" s="136" t="s">
        <v>184</v>
      </c>
      <c r="D97" s="111" t="s">
        <v>1788</v>
      </c>
      <c r="E97" s="111" t="s">
        <v>1726</v>
      </c>
      <c r="F97" s="224">
        <v>1</v>
      </c>
      <c r="G97" s="112" t="s">
        <v>1366</v>
      </c>
      <c r="H97" s="115" t="s">
        <v>1104</v>
      </c>
      <c r="I97" s="80"/>
    </row>
    <row r="98" spans="2:9">
      <c r="B98" s="320"/>
      <c r="C98" s="136" t="s">
        <v>186</v>
      </c>
      <c r="D98" s="111" t="s">
        <v>1734</v>
      </c>
      <c r="E98" s="111" t="s">
        <v>1736</v>
      </c>
      <c r="F98" s="224">
        <v>1</v>
      </c>
      <c r="G98" s="112" t="s">
        <v>1364</v>
      </c>
      <c r="H98" s="115" t="s">
        <v>1104</v>
      </c>
      <c r="I98" s="80"/>
    </row>
    <row r="99" spans="2:9" ht="39.450000000000003">
      <c r="B99" s="320"/>
      <c r="C99" s="136" t="s">
        <v>186</v>
      </c>
      <c r="D99" s="111" t="s">
        <v>1788</v>
      </c>
      <c r="E99" s="111" t="s">
        <v>1726</v>
      </c>
      <c r="F99" s="224">
        <v>1</v>
      </c>
      <c r="G99" s="112" t="s">
        <v>1366</v>
      </c>
      <c r="H99" s="115" t="s">
        <v>1104</v>
      </c>
      <c r="I99" s="80"/>
    </row>
    <row r="100" spans="2:9">
      <c r="B100" s="320"/>
      <c r="C100" s="136" t="s">
        <v>186</v>
      </c>
      <c r="D100" s="111"/>
      <c r="E100" s="111"/>
      <c r="F100" s="224"/>
      <c r="G100" s="112" t="s">
        <v>1357</v>
      </c>
      <c r="H100" s="115"/>
      <c r="I100" s="80"/>
    </row>
    <row r="101" spans="2:9" ht="39.450000000000003">
      <c r="B101" s="320"/>
      <c r="C101" s="136" t="s">
        <v>188</v>
      </c>
      <c r="D101" s="111" t="s">
        <v>1788</v>
      </c>
      <c r="E101" s="111" t="s">
        <v>1726</v>
      </c>
      <c r="F101" s="224">
        <v>1</v>
      </c>
      <c r="G101" s="112" t="s">
        <v>1366</v>
      </c>
      <c r="H101" s="115" t="s">
        <v>1104</v>
      </c>
      <c r="I101" s="80"/>
    </row>
    <row r="102" spans="2:9">
      <c r="B102" s="320"/>
      <c r="C102" s="136" t="s">
        <v>190</v>
      </c>
      <c r="D102" s="111" t="s">
        <v>1734</v>
      </c>
      <c r="E102" s="111" t="s">
        <v>1736</v>
      </c>
      <c r="F102" s="224">
        <v>1</v>
      </c>
      <c r="G102" s="112" t="s">
        <v>1364</v>
      </c>
      <c r="H102" s="115" t="s">
        <v>1104</v>
      </c>
      <c r="I102" s="80"/>
    </row>
    <row r="103" spans="2:9" ht="39.450000000000003">
      <c r="B103" s="320"/>
      <c r="C103" s="136" t="s">
        <v>190</v>
      </c>
      <c r="D103" s="111" t="s">
        <v>1788</v>
      </c>
      <c r="E103" s="111" t="s">
        <v>58</v>
      </c>
      <c r="F103" s="224">
        <v>1</v>
      </c>
      <c r="G103" s="112" t="s">
        <v>1365</v>
      </c>
      <c r="H103" s="115" t="s">
        <v>1104</v>
      </c>
      <c r="I103" s="80"/>
    </row>
    <row r="104" spans="2:9" ht="26.6">
      <c r="B104" s="320" t="s">
        <v>10</v>
      </c>
      <c r="C104" s="136" t="s">
        <v>192</v>
      </c>
      <c r="D104" s="111" t="s">
        <v>1788</v>
      </c>
      <c r="E104" s="111" t="s">
        <v>1726</v>
      </c>
      <c r="F104" s="224">
        <v>-1</v>
      </c>
      <c r="G104" s="112" t="s">
        <v>1367</v>
      </c>
      <c r="H104" s="115" t="s">
        <v>1195</v>
      </c>
      <c r="I104" s="80"/>
    </row>
    <row r="105" spans="2:9" ht="26.6">
      <c r="B105" s="320"/>
      <c r="C105" s="136" t="s">
        <v>192</v>
      </c>
      <c r="D105" s="111" t="s">
        <v>1788</v>
      </c>
      <c r="E105" s="111" t="s">
        <v>1726</v>
      </c>
      <c r="F105" s="224">
        <v>1</v>
      </c>
      <c r="G105" s="112" t="s">
        <v>1368</v>
      </c>
      <c r="H105" s="115" t="s">
        <v>1195</v>
      </c>
      <c r="I105" s="80"/>
    </row>
    <row r="106" spans="2:9" ht="26.6">
      <c r="B106" s="320"/>
      <c r="C106" s="136" t="s">
        <v>192</v>
      </c>
      <c r="D106" s="111" t="s">
        <v>1734</v>
      </c>
      <c r="E106" s="111" t="s">
        <v>1736</v>
      </c>
      <c r="F106" s="224">
        <v>1</v>
      </c>
      <c r="G106" s="112" t="s">
        <v>1369</v>
      </c>
      <c r="H106" s="115" t="s">
        <v>1104</v>
      </c>
      <c r="I106" s="80"/>
    </row>
    <row r="107" spans="2:9" ht="26.6">
      <c r="B107" s="320"/>
      <c r="C107" s="136" t="s">
        <v>194</v>
      </c>
      <c r="D107" s="111" t="s">
        <v>1734</v>
      </c>
      <c r="E107" s="111" t="s">
        <v>1736</v>
      </c>
      <c r="F107" s="224">
        <v>1</v>
      </c>
      <c r="G107" s="112" t="s">
        <v>1369</v>
      </c>
      <c r="H107" s="115" t="s">
        <v>1104</v>
      </c>
      <c r="I107" s="80"/>
    </row>
    <row r="108" spans="2:9">
      <c r="B108" s="320"/>
      <c r="C108" s="136" t="s">
        <v>196</v>
      </c>
      <c r="D108" s="111" t="s">
        <v>1788</v>
      </c>
      <c r="E108" s="111" t="s">
        <v>58</v>
      </c>
      <c r="F108" s="224">
        <v>1</v>
      </c>
      <c r="G108" s="112" t="s">
        <v>1370</v>
      </c>
      <c r="H108" s="115" t="s">
        <v>1104</v>
      </c>
      <c r="I108" s="80"/>
    </row>
    <row r="109" spans="2:9" ht="26.6">
      <c r="B109" s="320"/>
      <c r="C109" s="136" t="s">
        <v>198</v>
      </c>
      <c r="D109" s="111" t="s">
        <v>1734</v>
      </c>
      <c r="E109" s="111" t="s">
        <v>1736</v>
      </c>
      <c r="F109" s="224">
        <v>1</v>
      </c>
      <c r="G109" s="112" t="s">
        <v>1369</v>
      </c>
      <c r="H109" s="115" t="s">
        <v>1104</v>
      </c>
      <c r="I109" s="80"/>
    </row>
    <row r="110" spans="2:9" ht="26.6">
      <c r="B110" s="320"/>
      <c r="C110" s="136" t="s">
        <v>200</v>
      </c>
      <c r="D110" s="111" t="s">
        <v>1734</v>
      </c>
      <c r="E110" s="111" t="s">
        <v>1736</v>
      </c>
      <c r="F110" s="224">
        <v>1</v>
      </c>
      <c r="G110" s="112" t="s">
        <v>1369</v>
      </c>
      <c r="H110" s="115" t="s">
        <v>1104</v>
      </c>
      <c r="I110" s="80"/>
    </row>
    <row r="111" spans="2:9" ht="26.6">
      <c r="B111" s="320" t="s">
        <v>11</v>
      </c>
      <c r="C111" s="136" t="s">
        <v>202</v>
      </c>
      <c r="D111" s="111" t="s">
        <v>1788</v>
      </c>
      <c r="E111" s="111" t="s">
        <v>1726</v>
      </c>
      <c r="F111" s="224">
        <v>1</v>
      </c>
      <c r="G111" s="112" t="s">
        <v>1347</v>
      </c>
      <c r="H111" s="115" t="s">
        <v>1104</v>
      </c>
      <c r="I111" s="80"/>
    </row>
    <row r="112" spans="2:9" ht="26.6">
      <c r="B112" s="320"/>
      <c r="C112" s="136" t="s">
        <v>202</v>
      </c>
      <c r="D112" s="111" t="s">
        <v>1788</v>
      </c>
      <c r="E112" s="111" t="s">
        <v>1737</v>
      </c>
      <c r="F112" s="224">
        <v>1</v>
      </c>
      <c r="G112" s="112" t="s">
        <v>1371</v>
      </c>
      <c r="H112" s="115" t="s">
        <v>1104</v>
      </c>
      <c r="I112" s="80"/>
    </row>
    <row r="113" spans="2:9" ht="26.6">
      <c r="B113" s="320"/>
      <c r="C113" s="136" t="s">
        <v>202</v>
      </c>
      <c r="D113" s="111" t="s">
        <v>1734</v>
      </c>
      <c r="E113" s="111" t="s">
        <v>1736</v>
      </c>
      <c r="F113" s="224">
        <v>1</v>
      </c>
      <c r="G113" s="112" t="s">
        <v>1342</v>
      </c>
      <c r="H113" s="115" t="s">
        <v>1104</v>
      </c>
      <c r="I113" s="80"/>
    </row>
    <row r="114" spans="2:9" ht="26.6">
      <c r="B114" s="320"/>
      <c r="C114" s="136" t="s">
        <v>204</v>
      </c>
      <c r="D114" s="111" t="s">
        <v>1788</v>
      </c>
      <c r="E114" s="111" t="s">
        <v>1735</v>
      </c>
      <c r="F114" s="224">
        <v>1</v>
      </c>
      <c r="G114" s="112" t="s">
        <v>1348</v>
      </c>
      <c r="H114" s="115" t="s">
        <v>1104</v>
      </c>
      <c r="I114" s="80"/>
    </row>
    <row r="115" spans="2:9" ht="26.6">
      <c r="B115" s="320"/>
      <c r="C115" s="136" t="s">
        <v>204</v>
      </c>
      <c r="D115" s="111" t="s">
        <v>1788</v>
      </c>
      <c r="E115" s="111" t="s">
        <v>1737</v>
      </c>
      <c r="F115" s="224">
        <v>1</v>
      </c>
      <c r="G115" s="112" t="s">
        <v>1371</v>
      </c>
      <c r="H115" s="115" t="s">
        <v>1104</v>
      </c>
      <c r="I115" s="80"/>
    </row>
    <row r="116" spans="2:9" ht="26.6">
      <c r="B116" s="320"/>
      <c r="C116" s="136" t="s">
        <v>206</v>
      </c>
      <c r="D116" s="111" t="s">
        <v>1734</v>
      </c>
      <c r="E116" s="111" t="s">
        <v>1736</v>
      </c>
      <c r="F116" s="224">
        <v>1</v>
      </c>
      <c r="G116" s="112" t="s">
        <v>1342</v>
      </c>
      <c r="H116" s="115" t="s">
        <v>1104</v>
      </c>
      <c r="I116" s="80"/>
    </row>
    <row r="117" spans="2:9" ht="26.6">
      <c r="B117" s="320"/>
      <c r="C117" s="136" t="s">
        <v>208</v>
      </c>
      <c r="D117" s="111" t="s">
        <v>1788</v>
      </c>
      <c r="E117" s="111" t="s">
        <v>1726</v>
      </c>
      <c r="F117" s="224">
        <v>1</v>
      </c>
      <c r="G117" s="112" t="s">
        <v>1347</v>
      </c>
      <c r="H117" s="115" t="s">
        <v>1104</v>
      </c>
      <c r="I117" s="80"/>
    </row>
    <row r="118" spans="2:9">
      <c r="B118" s="320"/>
      <c r="C118" s="136" t="s">
        <v>210</v>
      </c>
      <c r="D118" s="111"/>
      <c r="E118" s="111"/>
      <c r="F118" s="224"/>
      <c r="G118" s="112" t="s">
        <v>1357</v>
      </c>
      <c r="H118" s="115"/>
      <c r="I118" s="80"/>
    </row>
    <row r="119" spans="2:9">
      <c r="B119" s="320"/>
      <c r="C119" s="136" t="s">
        <v>212</v>
      </c>
      <c r="D119" s="111"/>
      <c r="E119" s="111"/>
      <c r="F119" s="224"/>
      <c r="G119" s="112" t="s">
        <v>1357</v>
      </c>
      <c r="H119" s="115"/>
      <c r="I119" s="80"/>
    </row>
    <row r="120" spans="2:9">
      <c r="B120" s="320"/>
      <c r="C120" s="136" t="s">
        <v>214</v>
      </c>
      <c r="D120" s="111"/>
      <c r="E120" s="111"/>
      <c r="F120" s="224"/>
      <c r="G120" s="112"/>
      <c r="H120" s="115"/>
      <c r="I120" s="80"/>
    </row>
    <row r="121" spans="2:9" ht="26.6">
      <c r="B121" s="320"/>
      <c r="C121" s="136" t="s">
        <v>216</v>
      </c>
      <c r="D121" s="111" t="s">
        <v>1788</v>
      </c>
      <c r="E121" s="111" t="s">
        <v>1737</v>
      </c>
      <c r="F121" s="224">
        <v>1</v>
      </c>
      <c r="G121" s="112" t="s">
        <v>1689</v>
      </c>
      <c r="H121" s="115" t="s">
        <v>1104</v>
      </c>
      <c r="I121" s="80"/>
    </row>
    <row r="122" spans="2:9">
      <c r="B122" s="320"/>
      <c r="C122" s="136" t="s">
        <v>218</v>
      </c>
      <c r="D122" s="111" t="s">
        <v>1788</v>
      </c>
      <c r="E122" s="111" t="s">
        <v>1737</v>
      </c>
      <c r="F122" s="224">
        <v>1</v>
      </c>
      <c r="G122" s="112" t="s">
        <v>1372</v>
      </c>
      <c r="H122" s="115" t="s">
        <v>1104</v>
      </c>
      <c r="I122" s="80"/>
    </row>
    <row r="123" spans="2:9" ht="26.6">
      <c r="B123" s="320"/>
      <c r="C123" s="136" t="s">
        <v>220</v>
      </c>
      <c r="D123" s="111" t="s">
        <v>1734</v>
      </c>
      <c r="E123" s="111" t="s">
        <v>1736</v>
      </c>
      <c r="F123" s="224">
        <v>1</v>
      </c>
      <c r="G123" s="112" t="s">
        <v>1342</v>
      </c>
      <c r="H123" s="115" t="s">
        <v>1104</v>
      </c>
      <c r="I123" s="80"/>
    </row>
    <row r="124" spans="2:9">
      <c r="B124" s="320"/>
      <c r="C124" s="136" t="s">
        <v>222</v>
      </c>
      <c r="D124" s="111"/>
      <c r="E124" s="111"/>
      <c r="F124" s="224"/>
      <c r="G124" s="112" t="s">
        <v>1357</v>
      </c>
      <c r="H124" s="115"/>
      <c r="I124" s="80"/>
    </row>
    <row r="125" spans="2:9">
      <c r="B125" s="320"/>
      <c r="C125" s="136" t="s">
        <v>224</v>
      </c>
      <c r="D125" s="111"/>
      <c r="E125" s="111"/>
      <c r="F125" s="224"/>
      <c r="G125" s="112" t="s">
        <v>1357</v>
      </c>
      <c r="H125" s="115"/>
      <c r="I125" s="80"/>
    </row>
    <row r="126" spans="2:9" ht="26.6">
      <c r="B126" s="320" t="s">
        <v>12</v>
      </c>
      <c r="C126" s="136" t="s">
        <v>226</v>
      </c>
      <c r="D126" s="111" t="s">
        <v>1734</v>
      </c>
      <c r="E126" s="111" t="s">
        <v>1736</v>
      </c>
      <c r="F126" s="224">
        <v>1</v>
      </c>
      <c r="G126" s="112" t="s">
        <v>1373</v>
      </c>
      <c r="H126" s="115" t="s">
        <v>1104</v>
      </c>
      <c r="I126" s="80"/>
    </row>
    <row r="127" spans="2:9" ht="26.6">
      <c r="B127" s="320"/>
      <c r="C127" s="136" t="s">
        <v>228</v>
      </c>
      <c r="D127" s="111" t="s">
        <v>1788</v>
      </c>
      <c r="E127" s="111" t="s">
        <v>1726</v>
      </c>
      <c r="F127" s="224">
        <v>1</v>
      </c>
      <c r="G127" s="112" t="s">
        <v>1347</v>
      </c>
      <c r="H127" s="115" t="s">
        <v>1104</v>
      </c>
      <c r="I127" s="80"/>
    </row>
    <row r="128" spans="2:9" ht="26.6">
      <c r="B128" s="320"/>
      <c r="C128" s="136" t="s">
        <v>228</v>
      </c>
      <c r="D128" s="111" t="s">
        <v>1734</v>
      </c>
      <c r="E128" s="111" t="s">
        <v>1736</v>
      </c>
      <c r="F128" s="224">
        <v>1</v>
      </c>
      <c r="G128" s="112" t="s">
        <v>1373</v>
      </c>
      <c r="H128" s="115" t="s">
        <v>1104</v>
      </c>
      <c r="I128" s="80"/>
    </row>
    <row r="129" spans="2:9">
      <c r="B129" s="320"/>
      <c r="C129" s="136" t="s">
        <v>228</v>
      </c>
      <c r="D129" s="111"/>
      <c r="E129" s="111"/>
      <c r="F129" s="224"/>
      <c r="G129" s="112" t="s">
        <v>1357</v>
      </c>
      <c r="H129" s="115"/>
      <c r="I129" s="80"/>
    </row>
    <row r="130" spans="2:9" ht="26.6">
      <c r="B130" s="320"/>
      <c r="C130" s="136" t="s">
        <v>230</v>
      </c>
      <c r="D130" s="111" t="s">
        <v>1734</v>
      </c>
      <c r="E130" s="111" t="s">
        <v>1736</v>
      </c>
      <c r="F130" s="224">
        <v>1</v>
      </c>
      <c r="G130" s="112" t="s">
        <v>1373</v>
      </c>
      <c r="H130" s="115" t="s">
        <v>1104</v>
      </c>
      <c r="I130" s="80"/>
    </row>
    <row r="131" spans="2:9" ht="26.6">
      <c r="B131" s="320"/>
      <c r="C131" s="136" t="s">
        <v>230</v>
      </c>
      <c r="D131" s="111" t="s">
        <v>1788</v>
      </c>
      <c r="E131" s="111" t="s">
        <v>1726</v>
      </c>
      <c r="F131" s="224">
        <v>1</v>
      </c>
      <c r="G131" s="112" t="s">
        <v>1346</v>
      </c>
      <c r="H131" s="115"/>
      <c r="I131" s="80"/>
    </row>
    <row r="132" spans="2:9" ht="26.6">
      <c r="B132" s="320"/>
      <c r="C132" s="136" t="s">
        <v>232</v>
      </c>
      <c r="D132" s="111" t="s">
        <v>1734</v>
      </c>
      <c r="E132" s="111" t="s">
        <v>1736</v>
      </c>
      <c r="F132" s="224">
        <v>1</v>
      </c>
      <c r="G132" s="112" t="s">
        <v>1373</v>
      </c>
      <c r="H132" s="115" t="s">
        <v>1104</v>
      </c>
      <c r="I132" s="80"/>
    </row>
    <row r="133" spans="2:9" ht="26.6">
      <c r="B133" s="320"/>
      <c r="C133" s="136" t="s">
        <v>234</v>
      </c>
      <c r="D133" s="111" t="s">
        <v>1734</v>
      </c>
      <c r="E133" s="111" t="s">
        <v>1736</v>
      </c>
      <c r="F133" s="224">
        <v>1</v>
      </c>
      <c r="G133" s="112" t="s">
        <v>1373</v>
      </c>
      <c r="H133" s="115" t="s">
        <v>1195</v>
      </c>
      <c r="I133" s="80"/>
    </row>
    <row r="134" spans="2:9" ht="26.6">
      <c r="B134" s="320"/>
      <c r="C134" s="136" t="s">
        <v>236</v>
      </c>
      <c r="D134" s="111" t="s">
        <v>1734</v>
      </c>
      <c r="E134" s="111" t="s">
        <v>1736</v>
      </c>
      <c r="F134" s="224">
        <v>1</v>
      </c>
      <c r="G134" s="112" t="s">
        <v>1373</v>
      </c>
      <c r="H134" s="115" t="s">
        <v>1195</v>
      </c>
      <c r="I134" s="80"/>
    </row>
    <row r="135" spans="2:9" ht="26.6">
      <c r="B135" s="320"/>
      <c r="C135" s="136" t="s">
        <v>238</v>
      </c>
      <c r="D135" s="111" t="s">
        <v>1788</v>
      </c>
      <c r="E135" s="111" t="s">
        <v>1726</v>
      </c>
      <c r="F135" s="224">
        <v>1</v>
      </c>
      <c r="G135" s="112" t="s">
        <v>1374</v>
      </c>
      <c r="H135" s="115" t="s">
        <v>1104</v>
      </c>
      <c r="I135" s="80"/>
    </row>
    <row r="136" spans="2:9" ht="26.6">
      <c r="B136" s="320"/>
      <c r="C136" s="136" t="s">
        <v>240</v>
      </c>
      <c r="D136" s="111" t="s">
        <v>1734</v>
      </c>
      <c r="E136" s="111" t="s">
        <v>1736</v>
      </c>
      <c r="F136" s="224">
        <v>1</v>
      </c>
      <c r="G136" s="112" t="s">
        <v>1373</v>
      </c>
      <c r="H136" s="115" t="s">
        <v>1104</v>
      </c>
      <c r="I136" s="80"/>
    </row>
    <row r="137" spans="2:9" ht="26.6">
      <c r="B137" s="320" t="s">
        <v>13</v>
      </c>
      <c r="C137" s="136" t="s">
        <v>242</v>
      </c>
      <c r="D137" s="111" t="s">
        <v>1788</v>
      </c>
      <c r="E137" s="111" t="s">
        <v>1726</v>
      </c>
      <c r="F137" s="224">
        <v>1</v>
      </c>
      <c r="G137" s="112" t="s">
        <v>1347</v>
      </c>
      <c r="H137" s="115" t="s">
        <v>1104</v>
      </c>
      <c r="I137" s="80"/>
    </row>
    <row r="138" spans="2:9" ht="26.6">
      <c r="B138" s="320"/>
      <c r="C138" s="136" t="s">
        <v>244</v>
      </c>
      <c r="D138" s="111" t="s">
        <v>1788</v>
      </c>
      <c r="E138" s="111" t="s">
        <v>1726</v>
      </c>
      <c r="F138" s="224">
        <v>1</v>
      </c>
      <c r="G138" s="112" t="s">
        <v>1347</v>
      </c>
      <c r="H138" s="115" t="s">
        <v>1104</v>
      </c>
      <c r="I138" s="80"/>
    </row>
    <row r="139" spans="2:9">
      <c r="B139" s="320"/>
      <c r="C139" s="136" t="s">
        <v>244</v>
      </c>
      <c r="D139" s="111" t="s">
        <v>1788</v>
      </c>
      <c r="E139" s="111" t="s">
        <v>1737</v>
      </c>
      <c r="F139" s="224">
        <v>1</v>
      </c>
      <c r="G139" s="112" t="s">
        <v>1359</v>
      </c>
      <c r="H139" s="115" t="s">
        <v>1104</v>
      </c>
      <c r="I139" s="80"/>
    </row>
    <row r="140" spans="2:9" ht="26.6">
      <c r="B140" s="320"/>
      <c r="C140" s="136" t="s">
        <v>246</v>
      </c>
      <c r="D140" s="111" t="s">
        <v>1788</v>
      </c>
      <c r="E140" s="111" t="s">
        <v>1726</v>
      </c>
      <c r="F140" s="224">
        <v>1</v>
      </c>
      <c r="G140" s="112" t="s">
        <v>1347</v>
      </c>
      <c r="H140" s="115" t="s">
        <v>1104</v>
      </c>
      <c r="I140" s="80"/>
    </row>
    <row r="141" spans="2:9" ht="26.6">
      <c r="B141" s="320"/>
      <c r="C141" s="136" t="s">
        <v>246</v>
      </c>
      <c r="D141" s="111" t="s">
        <v>1734</v>
      </c>
      <c r="E141" s="111" t="s">
        <v>1736</v>
      </c>
      <c r="F141" s="224">
        <v>1</v>
      </c>
      <c r="G141" s="112" t="s">
        <v>1342</v>
      </c>
      <c r="H141" s="115" t="s">
        <v>1183</v>
      </c>
      <c r="I141" s="80"/>
    </row>
    <row r="142" spans="2:9" ht="26.6">
      <c r="B142" s="320"/>
      <c r="C142" s="136" t="s">
        <v>246</v>
      </c>
      <c r="D142" s="111" t="s">
        <v>1734</v>
      </c>
      <c r="E142" s="111" t="s">
        <v>1736</v>
      </c>
      <c r="F142" s="224">
        <v>-1</v>
      </c>
      <c r="G142" s="112" t="s">
        <v>1375</v>
      </c>
      <c r="H142" s="115" t="s">
        <v>1180</v>
      </c>
      <c r="I142" s="80"/>
    </row>
    <row r="143" spans="2:9" ht="39.450000000000003">
      <c r="B143" s="320"/>
      <c r="C143" s="136" t="s">
        <v>248</v>
      </c>
      <c r="D143" s="111" t="s">
        <v>1734</v>
      </c>
      <c r="E143" s="111" t="s">
        <v>1740</v>
      </c>
      <c r="F143" s="224">
        <v>1</v>
      </c>
      <c r="G143" s="112" t="s">
        <v>1376</v>
      </c>
      <c r="H143" s="115" t="s">
        <v>1104</v>
      </c>
      <c r="I143" s="80"/>
    </row>
    <row r="144" spans="2:9">
      <c r="B144" s="320"/>
      <c r="C144" s="136" t="s">
        <v>250</v>
      </c>
      <c r="D144" s="111"/>
      <c r="E144" s="111"/>
      <c r="F144" s="224"/>
      <c r="G144" s="112" t="s">
        <v>1357</v>
      </c>
      <c r="H144" s="115"/>
      <c r="I144" s="80"/>
    </row>
    <row r="145" spans="2:9">
      <c r="B145" s="320"/>
      <c r="C145" s="136" t="s">
        <v>252</v>
      </c>
      <c r="D145" s="111"/>
      <c r="E145" s="111"/>
      <c r="F145" s="224"/>
      <c r="G145" s="112" t="s">
        <v>1357</v>
      </c>
      <c r="H145" s="115"/>
      <c r="I145" s="80"/>
    </row>
    <row r="146" spans="2:9">
      <c r="B146" s="320"/>
      <c r="C146" s="136" t="s">
        <v>254</v>
      </c>
      <c r="D146" s="111" t="s">
        <v>1734</v>
      </c>
      <c r="E146" s="111" t="s">
        <v>1740</v>
      </c>
      <c r="F146" s="224">
        <v>1</v>
      </c>
      <c r="G146" s="112" t="s">
        <v>1277</v>
      </c>
      <c r="H146" s="115" t="s">
        <v>1104</v>
      </c>
      <c r="I146" s="80"/>
    </row>
    <row r="147" spans="2:9">
      <c r="B147" s="320"/>
      <c r="C147" s="136" t="s">
        <v>256</v>
      </c>
      <c r="D147" s="111"/>
      <c r="E147" s="111"/>
      <c r="F147" s="224"/>
      <c r="G147" s="112" t="s">
        <v>1357</v>
      </c>
      <c r="H147" s="115"/>
      <c r="I147" s="80"/>
    </row>
    <row r="148" spans="2:9">
      <c r="B148" s="320"/>
      <c r="C148" s="136" t="s">
        <v>258</v>
      </c>
      <c r="D148" s="111"/>
      <c r="E148" s="111"/>
      <c r="F148" s="224"/>
      <c r="G148" s="112" t="s">
        <v>1357</v>
      </c>
      <c r="H148" s="115"/>
      <c r="I148" s="80"/>
    </row>
    <row r="149" spans="2:9">
      <c r="B149" s="320"/>
      <c r="C149" s="136" t="s">
        <v>260</v>
      </c>
      <c r="D149" s="111"/>
      <c r="E149" s="111"/>
      <c r="F149" s="224"/>
      <c r="G149" s="112" t="s">
        <v>1357</v>
      </c>
      <c r="H149" s="115"/>
      <c r="I149" s="80"/>
    </row>
    <row r="150" spans="2:9">
      <c r="B150" s="320" t="s">
        <v>14</v>
      </c>
      <c r="C150" s="136" t="s">
        <v>262</v>
      </c>
      <c r="D150" s="111"/>
      <c r="E150" s="111"/>
      <c r="F150" s="224"/>
      <c r="G150" s="112" t="s">
        <v>1357</v>
      </c>
      <c r="H150" s="115"/>
      <c r="I150" s="80"/>
    </row>
    <row r="151" spans="2:9">
      <c r="B151" s="320"/>
      <c r="C151" s="136" t="s">
        <v>262</v>
      </c>
      <c r="D151" s="111"/>
      <c r="E151" s="111"/>
      <c r="F151" s="224"/>
      <c r="G151" s="112" t="s">
        <v>1357</v>
      </c>
      <c r="H151" s="115"/>
      <c r="I151" s="80"/>
    </row>
    <row r="152" spans="2:9">
      <c r="B152" s="320"/>
      <c r="C152" s="136" t="s">
        <v>262</v>
      </c>
      <c r="D152" s="111"/>
      <c r="E152" s="111"/>
      <c r="F152" s="224"/>
      <c r="G152" s="112" t="s">
        <v>1357</v>
      </c>
      <c r="H152" s="115"/>
      <c r="I152" s="80"/>
    </row>
    <row r="153" spans="2:9">
      <c r="B153" s="320"/>
      <c r="C153" s="136" t="s">
        <v>262</v>
      </c>
      <c r="D153" s="111"/>
      <c r="E153" s="111"/>
      <c r="F153" s="224"/>
      <c r="G153" s="112" t="s">
        <v>1357</v>
      </c>
      <c r="H153" s="115"/>
      <c r="I153" s="80"/>
    </row>
    <row r="154" spans="2:9">
      <c r="B154" s="320"/>
      <c r="C154" s="136" t="s">
        <v>264</v>
      </c>
      <c r="D154" s="111"/>
      <c r="E154" s="111"/>
      <c r="F154" s="224"/>
      <c r="G154" s="112" t="s">
        <v>1357</v>
      </c>
      <c r="H154" s="115"/>
      <c r="I154" s="80"/>
    </row>
    <row r="155" spans="2:9" ht="26.6">
      <c r="B155" s="320"/>
      <c r="C155" s="136" t="s">
        <v>266</v>
      </c>
      <c r="D155" s="111" t="s">
        <v>1788</v>
      </c>
      <c r="E155" s="111" t="s">
        <v>1726</v>
      </c>
      <c r="F155" s="224">
        <v>1</v>
      </c>
      <c r="G155" s="112" t="s">
        <v>1377</v>
      </c>
      <c r="H155" s="115" t="s">
        <v>1104</v>
      </c>
      <c r="I155" s="80"/>
    </row>
    <row r="156" spans="2:9">
      <c r="B156" s="320"/>
      <c r="C156" s="136" t="s">
        <v>268</v>
      </c>
      <c r="D156" s="111"/>
      <c r="E156" s="111"/>
      <c r="F156" s="224"/>
      <c r="G156" s="112" t="s">
        <v>1357</v>
      </c>
      <c r="H156" s="115"/>
      <c r="I156" s="80"/>
    </row>
    <row r="157" spans="2:9">
      <c r="B157" s="320"/>
      <c r="C157" s="136" t="s">
        <v>268</v>
      </c>
      <c r="D157" s="111"/>
      <c r="E157" s="111"/>
      <c r="F157" s="224"/>
      <c r="G157" s="112" t="s">
        <v>1357</v>
      </c>
      <c r="H157" s="115"/>
      <c r="I157" s="80"/>
    </row>
    <row r="158" spans="2:9">
      <c r="B158" s="320"/>
      <c r="C158" s="136" t="s">
        <v>268</v>
      </c>
      <c r="D158" s="111"/>
      <c r="E158" s="111"/>
      <c r="F158" s="224"/>
      <c r="G158" s="112" t="s">
        <v>1357</v>
      </c>
      <c r="H158" s="115"/>
      <c r="I158" s="80"/>
    </row>
    <row r="159" spans="2:9">
      <c r="B159" s="320"/>
      <c r="C159" s="136" t="s">
        <v>270</v>
      </c>
      <c r="D159" s="111"/>
      <c r="E159" s="111"/>
      <c r="F159" s="224"/>
      <c r="G159" s="112" t="s">
        <v>1357</v>
      </c>
      <c r="H159" s="115"/>
      <c r="I159" s="80"/>
    </row>
    <row r="160" spans="2:9">
      <c r="B160" s="320"/>
      <c r="C160" s="136" t="s">
        <v>272</v>
      </c>
      <c r="D160" s="111" t="s">
        <v>1734</v>
      </c>
      <c r="E160" s="111" t="s">
        <v>1736</v>
      </c>
      <c r="F160" s="224">
        <v>1</v>
      </c>
      <c r="G160" s="112" t="s">
        <v>1378</v>
      </c>
      <c r="H160" s="115" t="s">
        <v>1104</v>
      </c>
      <c r="I160" s="80"/>
    </row>
    <row r="161" spans="2:9">
      <c r="B161" s="320"/>
      <c r="C161" s="136" t="s">
        <v>272</v>
      </c>
      <c r="D161" s="111"/>
      <c r="E161" s="111"/>
      <c r="F161" s="224"/>
      <c r="G161" s="112" t="s">
        <v>1357</v>
      </c>
      <c r="H161" s="115"/>
      <c r="I161" s="80"/>
    </row>
    <row r="162" spans="2:9">
      <c r="B162" s="320"/>
      <c r="C162" s="136" t="s">
        <v>272</v>
      </c>
      <c r="D162" s="111"/>
      <c r="E162" s="111"/>
      <c r="F162" s="224"/>
      <c r="G162" s="112" t="s">
        <v>1357</v>
      </c>
      <c r="H162" s="115"/>
      <c r="I162" s="80"/>
    </row>
    <row r="163" spans="2:9">
      <c r="B163" s="320"/>
      <c r="C163" s="136" t="s">
        <v>272</v>
      </c>
      <c r="D163" s="111"/>
      <c r="E163" s="111"/>
      <c r="F163" s="224"/>
      <c r="G163" s="112" t="s">
        <v>1357</v>
      </c>
      <c r="H163" s="115"/>
      <c r="I163" s="80"/>
    </row>
    <row r="164" spans="2:9">
      <c r="B164" s="320"/>
      <c r="C164" s="136" t="s">
        <v>274</v>
      </c>
      <c r="D164" s="111"/>
      <c r="E164" s="111"/>
      <c r="F164" s="224"/>
      <c r="G164" s="112" t="s">
        <v>1357</v>
      </c>
      <c r="H164" s="115"/>
      <c r="I164" s="80"/>
    </row>
    <row r="165" spans="2:9">
      <c r="B165" s="320"/>
      <c r="C165" s="136" t="s">
        <v>276</v>
      </c>
      <c r="D165" s="111"/>
      <c r="E165" s="111"/>
      <c r="F165" s="224"/>
      <c r="G165" s="112" t="s">
        <v>1357</v>
      </c>
      <c r="H165" s="115"/>
      <c r="I165" s="80"/>
    </row>
    <row r="166" spans="2:9" ht="26.6">
      <c r="B166" s="320"/>
      <c r="C166" s="136" t="s">
        <v>278</v>
      </c>
      <c r="D166" s="111" t="s">
        <v>1788</v>
      </c>
      <c r="E166" s="111" t="s">
        <v>1726</v>
      </c>
      <c r="F166" s="224">
        <v>1</v>
      </c>
      <c r="G166" s="112" t="s">
        <v>1377</v>
      </c>
      <c r="H166" s="115" t="s">
        <v>1717</v>
      </c>
      <c r="I166" s="80"/>
    </row>
    <row r="167" spans="2:9" ht="26.6">
      <c r="B167" s="320"/>
      <c r="C167" s="136" t="s">
        <v>278</v>
      </c>
      <c r="D167" s="111" t="s">
        <v>1788</v>
      </c>
      <c r="E167" s="111" t="s">
        <v>1726</v>
      </c>
      <c r="F167" s="224">
        <v>-1</v>
      </c>
      <c r="G167" s="112" t="s">
        <v>1367</v>
      </c>
      <c r="H167" s="115" t="s">
        <v>1717</v>
      </c>
      <c r="I167" s="80"/>
    </row>
    <row r="168" spans="2:9">
      <c r="B168" s="320"/>
      <c r="C168" s="136" t="s">
        <v>278</v>
      </c>
      <c r="D168" s="111" t="s">
        <v>1734</v>
      </c>
      <c r="E168" s="111" t="s">
        <v>1740</v>
      </c>
      <c r="F168" s="224">
        <v>1</v>
      </c>
      <c r="G168" s="112" t="s">
        <v>1379</v>
      </c>
      <c r="H168" s="115"/>
      <c r="I168" s="80"/>
    </row>
    <row r="169" spans="2:9">
      <c r="B169" s="320"/>
      <c r="C169" s="136" t="s">
        <v>280</v>
      </c>
      <c r="D169" s="111"/>
      <c r="E169" s="111"/>
      <c r="F169" s="224"/>
      <c r="G169" s="112" t="s">
        <v>1357</v>
      </c>
      <c r="H169" s="115"/>
      <c r="I169" s="80"/>
    </row>
    <row r="170" spans="2:9">
      <c r="B170" s="320" t="s">
        <v>15</v>
      </c>
      <c r="C170" s="136" t="s">
        <v>282</v>
      </c>
      <c r="D170" s="111"/>
      <c r="E170" s="111"/>
      <c r="F170" s="224"/>
      <c r="G170" s="112" t="s">
        <v>1357</v>
      </c>
      <c r="H170" s="115"/>
      <c r="I170" s="80"/>
    </row>
    <row r="171" spans="2:9" ht="39.450000000000003">
      <c r="B171" s="320"/>
      <c r="C171" s="136" t="s">
        <v>284</v>
      </c>
      <c r="D171" s="111" t="s">
        <v>1788</v>
      </c>
      <c r="E171" s="111" t="s">
        <v>58</v>
      </c>
      <c r="F171" s="224">
        <v>1</v>
      </c>
      <c r="G171" s="112" t="s">
        <v>1380</v>
      </c>
      <c r="H171" s="115" t="s">
        <v>1104</v>
      </c>
      <c r="I171" s="80"/>
    </row>
    <row r="172" spans="2:9" ht="39.450000000000003">
      <c r="B172" s="320"/>
      <c r="C172" s="136" t="s">
        <v>284</v>
      </c>
      <c r="D172" s="111" t="s">
        <v>1788</v>
      </c>
      <c r="E172" s="111" t="s">
        <v>58</v>
      </c>
      <c r="F172" s="224">
        <v>1</v>
      </c>
      <c r="G172" s="112" t="s">
        <v>1380</v>
      </c>
      <c r="H172" s="115" t="s">
        <v>1104</v>
      </c>
      <c r="I172" s="80"/>
    </row>
    <row r="173" spans="2:9" ht="26.6">
      <c r="B173" s="320"/>
      <c r="C173" s="136" t="s">
        <v>286</v>
      </c>
      <c r="D173" s="111" t="s">
        <v>1788</v>
      </c>
      <c r="E173" s="111" t="s">
        <v>1726</v>
      </c>
      <c r="F173" s="224">
        <v>1</v>
      </c>
      <c r="G173" s="112" t="s">
        <v>1381</v>
      </c>
      <c r="H173" s="115" t="s">
        <v>1104</v>
      </c>
      <c r="I173" s="80"/>
    </row>
    <row r="174" spans="2:9">
      <c r="B174" s="320"/>
      <c r="C174" s="136" t="s">
        <v>288</v>
      </c>
      <c r="D174" s="111"/>
      <c r="E174" s="111"/>
      <c r="F174" s="224"/>
      <c r="G174" s="112" t="s">
        <v>1357</v>
      </c>
      <c r="H174" s="115"/>
      <c r="I174" s="80"/>
    </row>
    <row r="175" spans="2:9">
      <c r="B175" s="320"/>
      <c r="C175" s="136" t="s">
        <v>288</v>
      </c>
      <c r="D175" s="111"/>
      <c r="E175" s="111"/>
      <c r="F175" s="224"/>
      <c r="G175" s="112" t="s">
        <v>1357</v>
      </c>
      <c r="H175" s="115"/>
      <c r="I175" s="80"/>
    </row>
    <row r="176" spans="2:9">
      <c r="B176" s="320"/>
      <c r="C176" s="136" t="s">
        <v>288</v>
      </c>
      <c r="D176" s="111"/>
      <c r="E176" s="111"/>
      <c r="F176" s="224"/>
      <c r="G176" s="112" t="s">
        <v>1357</v>
      </c>
      <c r="H176" s="115"/>
      <c r="I176" s="80"/>
    </row>
    <row r="177" spans="2:9">
      <c r="B177" s="320"/>
      <c r="C177" s="136" t="s">
        <v>288</v>
      </c>
      <c r="D177" s="111"/>
      <c r="E177" s="111"/>
      <c r="F177" s="224"/>
      <c r="G177" s="112" t="s">
        <v>1357</v>
      </c>
      <c r="H177" s="115"/>
      <c r="I177" s="80"/>
    </row>
    <row r="178" spans="2:9" ht="39.450000000000003">
      <c r="B178" s="320"/>
      <c r="C178" s="136" t="s">
        <v>290</v>
      </c>
      <c r="D178" s="111" t="s">
        <v>1788</v>
      </c>
      <c r="E178" s="111" t="s">
        <v>58</v>
      </c>
      <c r="F178" s="224">
        <v>1</v>
      </c>
      <c r="G178" s="112" t="s">
        <v>1380</v>
      </c>
      <c r="H178" s="115" t="s">
        <v>1104</v>
      </c>
      <c r="I178" s="80"/>
    </row>
    <row r="179" spans="2:9">
      <c r="B179" s="320"/>
      <c r="C179" s="136" t="s">
        <v>290</v>
      </c>
      <c r="D179" s="111"/>
      <c r="E179" s="111"/>
      <c r="F179" s="224"/>
      <c r="G179" s="112" t="s">
        <v>1357</v>
      </c>
      <c r="H179" s="115"/>
      <c r="I179" s="80"/>
    </row>
    <row r="180" spans="2:9">
      <c r="B180" s="320"/>
      <c r="C180" s="136" t="s">
        <v>290</v>
      </c>
      <c r="D180" s="111"/>
      <c r="E180" s="111"/>
      <c r="F180" s="224"/>
      <c r="G180" s="112" t="s">
        <v>1357</v>
      </c>
      <c r="H180" s="115"/>
      <c r="I180" s="80"/>
    </row>
    <row r="181" spans="2:9">
      <c r="B181" s="320"/>
      <c r="C181" s="136" t="s">
        <v>290</v>
      </c>
      <c r="D181" s="111"/>
      <c r="E181" s="111"/>
      <c r="F181" s="224"/>
      <c r="G181" s="112" t="s">
        <v>1357</v>
      </c>
      <c r="H181" s="115"/>
      <c r="I181" s="80"/>
    </row>
    <row r="182" spans="2:9">
      <c r="B182" s="320"/>
      <c r="C182" s="136" t="s">
        <v>292</v>
      </c>
      <c r="D182" s="111"/>
      <c r="E182" s="111"/>
      <c r="F182" s="224"/>
      <c r="G182" s="112" t="s">
        <v>1357</v>
      </c>
      <c r="H182" s="115"/>
      <c r="I182" s="80"/>
    </row>
    <row r="183" spans="2:9">
      <c r="B183" s="320"/>
      <c r="C183" s="136" t="s">
        <v>294</v>
      </c>
      <c r="D183" s="111"/>
      <c r="E183" s="111"/>
      <c r="F183" s="224"/>
      <c r="G183" s="112" t="s">
        <v>1357</v>
      </c>
      <c r="H183" s="115"/>
      <c r="I183" s="80"/>
    </row>
    <row r="184" spans="2:9" ht="39.450000000000003">
      <c r="B184" s="320"/>
      <c r="C184" s="136" t="s">
        <v>296</v>
      </c>
      <c r="D184" s="111" t="s">
        <v>1788</v>
      </c>
      <c r="E184" s="111" t="s">
        <v>58</v>
      </c>
      <c r="F184" s="224">
        <v>1</v>
      </c>
      <c r="G184" s="112" t="s">
        <v>1380</v>
      </c>
      <c r="H184" s="115" t="s">
        <v>1104</v>
      </c>
      <c r="I184" s="80"/>
    </row>
    <row r="185" spans="2:9">
      <c r="B185" s="320"/>
      <c r="C185" s="136" t="s">
        <v>298</v>
      </c>
      <c r="D185" s="111"/>
      <c r="E185" s="111"/>
      <c r="F185" s="224"/>
      <c r="G185" s="112" t="s">
        <v>1357</v>
      </c>
      <c r="H185" s="115"/>
      <c r="I185" s="80"/>
    </row>
    <row r="186" spans="2:9">
      <c r="B186" s="320"/>
      <c r="C186" s="136" t="s">
        <v>300</v>
      </c>
      <c r="D186" s="111"/>
      <c r="E186" s="111"/>
      <c r="F186" s="224"/>
      <c r="G186" s="112" t="s">
        <v>1357</v>
      </c>
      <c r="H186" s="115"/>
      <c r="I186" s="80"/>
    </row>
    <row r="187" spans="2:9">
      <c r="B187" s="320"/>
      <c r="C187" s="136" t="s">
        <v>302</v>
      </c>
      <c r="D187" s="111"/>
      <c r="E187" s="111"/>
      <c r="F187" s="224"/>
      <c r="G187" s="112" t="s">
        <v>1357</v>
      </c>
      <c r="H187" s="115"/>
      <c r="I187" s="80"/>
    </row>
    <row r="188" spans="2:9">
      <c r="B188" s="322" t="s">
        <v>16</v>
      </c>
      <c r="C188" s="137" t="s">
        <v>304</v>
      </c>
      <c r="D188" s="123"/>
      <c r="E188" s="123"/>
      <c r="F188" s="225"/>
      <c r="G188" s="124"/>
      <c r="H188" s="125"/>
      <c r="I188" s="80"/>
    </row>
    <row r="189" spans="2:9">
      <c r="B189" s="322"/>
      <c r="C189" s="137" t="s">
        <v>306</v>
      </c>
      <c r="D189" s="123"/>
      <c r="E189" s="123"/>
      <c r="F189" s="225"/>
      <c r="G189" s="124"/>
      <c r="H189" s="125"/>
      <c r="I189" s="80"/>
    </row>
    <row r="190" spans="2:9">
      <c r="B190" s="322"/>
      <c r="C190" s="137" t="s">
        <v>308</v>
      </c>
      <c r="D190" s="123"/>
      <c r="E190" s="123"/>
      <c r="F190" s="225"/>
      <c r="G190" s="124"/>
      <c r="H190" s="125"/>
      <c r="I190" s="80"/>
    </row>
    <row r="191" spans="2:9">
      <c r="B191" s="320" t="s">
        <v>17</v>
      </c>
      <c r="C191" s="136" t="s">
        <v>314</v>
      </c>
      <c r="D191" s="111"/>
      <c r="E191" s="111"/>
      <c r="F191" s="224"/>
      <c r="G191" s="112" t="s">
        <v>1357</v>
      </c>
      <c r="H191" s="115"/>
      <c r="I191" s="80"/>
    </row>
    <row r="192" spans="2:9">
      <c r="B192" s="320"/>
      <c r="C192" s="136" t="s">
        <v>314</v>
      </c>
      <c r="D192" s="111"/>
      <c r="E192" s="111"/>
      <c r="F192" s="224"/>
      <c r="G192" s="112" t="s">
        <v>1357</v>
      </c>
      <c r="H192" s="115"/>
      <c r="I192" s="80"/>
    </row>
    <row r="193" spans="2:9">
      <c r="B193" s="320"/>
      <c r="C193" s="136" t="s">
        <v>314</v>
      </c>
      <c r="D193" s="111"/>
      <c r="E193" s="111"/>
      <c r="F193" s="224"/>
      <c r="G193" s="112" t="s">
        <v>1357</v>
      </c>
      <c r="H193" s="115"/>
      <c r="I193" s="80"/>
    </row>
    <row r="194" spans="2:9">
      <c r="B194" s="320"/>
      <c r="C194" s="136" t="s">
        <v>314</v>
      </c>
      <c r="D194" s="111"/>
      <c r="E194" s="111"/>
      <c r="F194" s="224"/>
      <c r="G194" s="112" t="s">
        <v>1357</v>
      </c>
      <c r="H194" s="115"/>
      <c r="I194" s="80"/>
    </row>
    <row r="195" spans="2:9">
      <c r="B195" s="320"/>
      <c r="C195" s="136" t="s">
        <v>316</v>
      </c>
      <c r="D195" s="111"/>
      <c r="E195" s="111"/>
      <c r="F195" s="224"/>
      <c r="G195" s="112" t="s">
        <v>1357</v>
      </c>
      <c r="H195" s="115"/>
      <c r="I195" s="80"/>
    </row>
    <row r="196" spans="2:9">
      <c r="B196" s="320"/>
      <c r="C196" s="136" t="s">
        <v>318</v>
      </c>
      <c r="D196" s="111"/>
      <c r="E196" s="111"/>
      <c r="F196" s="224"/>
      <c r="G196" s="112" t="s">
        <v>1357</v>
      </c>
      <c r="H196" s="115"/>
      <c r="I196" s="80"/>
    </row>
    <row r="197" spans="2:9" ht="26.6">
      <c r="B197" s="320"/>
      <c r="C197" s="136" t="s">
        <v>320</v>
      </c>
      <c r="D197" s="111" t="s">
        <v>1788</v>
      </c>
      <c r="E197" s="111" t="s">
        <v>1726</v>
      </c>
      <c r="F197" s="224">
        <v>1</v>
      </c>
      <c r="G197" s="112" t="s">
        <v>1382</v>
      </c>
      <c r="H197" s="115" t="s">
        <v>1104</v>
      </c>
      <c r="I197" s="80"/>
    </row>
    <row r="198" spans="2:9">
      <c r="B198" s="320"/>
      <c r="C198" s="136" t="s">
        <v>322</v>
      </c>
      <c r="D198" s="111"/>
      <c r="E198" s="111"/>
      <c r="F198" s="224"/>
      <c r="G198" s="112" t="s">
        <v>1357</v>
      </c>
      <c r="H198" s="115"/>
      <c r="I198" s="80"/>
    </row>
    <row r="199" spans="2:9" ht="26.6">
      <c r="B199" s="320"/>
      <c r="C199" s="136" t="s">
        <v>324</v>
      </c>
      <c r="D199" s="111" t="s">
        <v>1734</v>
      </c>
      <c r="E199" s="111" t="s">
        <v>1736</v>
      </c>
      <c r="F199" s="224">
        <v>1</v>
      </c>
      <c r="G199" s="112" t="s">
        <v>1105</v>
      </c>
      <c r="H199" s="115" t="s">
        <v>1104</v>
      </c>
      <c r="I199" s="80"/>
    </row>
    <row r="200" spans="2:9" ht="26.6">
      <c r="B200" s="320"/>
      <c r="C200" s="136" t="s">
        <v>324</v>
      </c>
      <c r="D200" s="111" t="s">
        <v>1788</v>
      </c>
      <c r="E200" s="111" t="s">
        <v>1737</v>
      </c>
      <c r="F200" s="224">
        <v>1</v>
      </c>
      <c r="G200" s="112" t="s">
        <v>1106</v>
      </c>
      <c r="H200" s="115" t="s">
        <v>1104</v>
      </c>
      <c r="I200" s="80"/>
    </row>
    <row r="201" spans="2:9">
      <c r="B201" s="320"/>
      <c r="C201" s="136" t="s">
        <v>326</v>
      </c>
      <c r="D201" s="111"/>
      <c r="E201" s="111"/>
      <c r="F201" s="224"/>
      <c r="G201" s="112" t="s">
        <v>1357</v>
      </c>
      <c r="H201" s="115"/>
      <c r="I201" s="80"/>
    </row>
    <row r="202" spans="2:9" ht="26.6">
      <c r="B202" s="320"/>
      <c r="C202" s="136" t="s">
        <v>328</v>
      </c>
      <c r="D202" s="111" t="s">
        <v>1788</v>
      </c>
      <c r="E202" s="111" t="s">
        <v>1737</v>
      </c>
      <c r="F202" s="224">
        <v>1</v>
      </c>
      <c r="G202" s="112" t="s">
        <v>1718</v>
      </c>
      <c r="H202" s="115" t="s">
        <v>1104</v>
      </c>
      <c r="I202" s="80"/>
    </row>
    <row r="203" spans="2:9">
      <c r="B203" s="320"/>
      <c r="C203" s="136" t="s">
        <v>330</v>
      </c>
      <c r="D203" s="111"/>
      <c r="E203" s="111"/>
      <c r="F203" s="224"/>
      <c r="G203" s="112" t="s">
        <v>1357</v>
      </c>
      <c r="H203" s="115"/>
      <c r="I203" s="80"/>
    </row>
    <row r="204" spans="2:9">
      <c r="B204" s="320"/>
      <c r="C204" s="136" t="s">
        <v>332</v>
      </c>
      <c r="D204" s="111"/>
      <c r="E204" s="111"/>
      <c r="F204" s="224"/>
      <c r="G204" s="112" t="s">
        <v>1357</v>
      </c>
      <c r="H204" s="115"/>
      <c r="I204" s="80"/>
    </row>
    <row r="205" spans="2:9">
      <c r="B205" s="320" t="s">
        <v>18</v>
      </c>
      <c r="C205" s="136" t="s">
        <v>334</v>
      </c>
      <c r="D205" s="111"/>
      <c r="E205" s="111"/>
      <c r="F205" s="224"/>
      <c r="G205" s="112" t="s">
        <v>1357</v>
      </c>
      <c r="H205" s="115"/>
      <c r="I205" s="80"/>
    </row>
    <row r="206" spans="2:9">
      <c r="B206" s="320"/>
      <c r="C206" s="136" t="s">
        <v>334</v>
      </c>
      <c r="D206" s="111"/>
      <c r="E206" s="111"/>
      <c r="F206" s="224"/>
      <c r="G206" s="112" t="s">
        <v>1357</v>
      </c>
      <c r="H206" s="115"/>
      <c r="I206" s="80"/>
    </row>
    <row r="207" spans="2:9">
      <c r="B207" s="320"/>
      <c r="C207" s="136" t="s">
        <v>334</v>
      </c>
      <c r="D207" s="111"/>
      <c r="E207" s="111"/>
      <c r="F207" s="224"/>
      <c r="G207" s="112" t="s">
        <v>1357</v>
      </c>
      <c r="H207" s="115"/>
      <c r="I207" s="80"/>
    </row>
    <row r="208" spans="2:9">
      <c r="B208" s="320"/>
      <c r="C208" s="136" t="s">
        <v>334</v>
      </c>
      <c r="D208" s="111"/>
      <c r="E208" s="111"/>
      <c r="F208" s="224"/>
      <c r="G208" s="112" t="s">
        <v>1357</v>
      </c>
      <c r="H208" s="115"/>
      <c r="I208" s="80"/>
    </row>
    <row r="209" spans="2:9" ht="39.450000000000003">
      <c r="B209" s="320"/>
      <c r="C209" s="136" t="s">
        <v>336</v>
      </c>
      <c r="D209" s="111" t="s">
        <v>1788</v>
      </c>
      <c r="E209" s="111" t="s">
        <v>58</v>
      </c>
      <c r="F209" s="224">
        <v>1</v>
      </c>
      <c r="G209" s="112" t="s">
        <v>1383</v>
      </c>
      <c r="H209" s="115" t="s">
        <v>1104</v>
      </c>
      <c r="I209" s="80"/>
    </row>
    <row r="210" spans="2:9">
      <c r="B210" s="320"/>
      <c r="C210" s="136" t="s">
        <v>338</v>
      </c>
      <c r="D210" s="111"/>
      <c r="E210" s="111"/>
      <c r="F210" s="224"/>
      <c r="G210" s="112" t="s">
        <v>1357</v>
      </c>
      <c r="H210" s="115"/>
      <c r="I210" s="80"/>
    </row>
    <row r="211" spans="2:9">
      <c r="B211" s="320"/>
      <c r="C211" s="136" t="s">
        <v>340</v>
      </c>
      <c r="D211" s="111"/>
      <c r="E211" s="111"/>
      <c r="F211" s="224"/>
      <c r="G211" s="112" t="s">
        <v>1357</v>
      </c>
      <c r="H211" s="115"/>
      <c r="I211" s="80"/>
    </row>
    <row r="212" spans="2:9">
      <c r="B212" s="320"/>
      <c r="C212" s="136" t="s">
        <v>340</v>
      </c>
      <c r="D212" s="111"/>
      <c r="E212" s="111"/>
      <c r="F212" s="224"/>
      <c r="G212" s="112" t="s">
        <v>1357</v>
      </c>
      <c r="H212" s="115"/>
      <c r="I212" s="80"/>
    </row>
    <row r="213" spans="2:9" ht="26.6">
      <c r="B213" s="320"/>
      <c r="C213" s="136" t="s">
        <v>342</v>
      </c>
      <c r="D213" s="111" t="s">
        <v>1788</v>
      </c>
      <c r="E213" s="111" t="s">
        <v>1726</v>
      </c>
      <c r="F213" s="224">
        <v>1</v>
      </c>
      <c r="G213" s="112" t="s">
        <v>1384</v>
      </c>
      <c r="H213" s="115" t="s">
        <v>1104</v>
      </c>
      <c r="I213" s="80"/>
    </row>
    <row r="214" spans="2:9">
      <c r="B214" s="320"/>
      <c r="C214" s="136" t="s">
        <v>342</v>
      </c>
      <c r="D214" s="111"/>
      <c r="E214" s="111"/>
      <c r="F214" s="224"/>
      <c r="G214" s="112" t="s">
        <v>1357</v>
      </c>
      <c r="H214" s="115"/>
      <c r="I214" s="80"/>
    </row>
    <row r="215" spans="2:9">
      <c r="B215" s="320"/>
      <c r="C215" s="136" t="s">
        <v>342</v>
      </c>
      <c r="D215" s="111"/>
      <c r="E215" s="111"/>
      <c r="F215" s="224"/>
      <c r="G215" s="112" t="s">
        <v>1357</v>
      </c>
      <c r="H215" s="115"/>
      <c r="I215" s="80"/>
    </row>
    <row r="216" spans="2:9">
      <c r="B216" s="320"/>
      <c r="C216" s="136" t="s">
        <v>344</v>
      </c>
      <c r="D216" s="111"/>
      <c r="E216" s="111"/>
      <c r="F216" s="226"/>
      <c r="G216" s="112" t="s">
        <v>1357</v>
      </c>
      <c r="H216" s="115"/>
      <c r="I216" s="80"/>
    </row>
    <row r="217" spans="2:9" ht="26.6">
      <c r="B217" s="320"/>
      <c r="C217" s="136" t="s">
        <v>346</v>
      </c>
      <c r="D217" s="111" t="s">
        <v>1788</v>
      </c>
      <c r="E217" s="111" t="s">
        <v>1726</v>
      </c>
      <c r="F217" s="224">
        <v>1</v>
      </c>
      <c r="G217" s="112" t="s">
        <v>1384</v>
      </c>
      <c r="H217" s="115" t="s">
        <v>1104</v>
      </c>
      <c r="I217" s="80"/>
    </row>
    <row r="218" spans="2:9">
      <c r="B218" s="320"/>
      <c r="C218" s="136" t="s">
        <v>348</v>
      </c>
      <c r="D218" s="111"/>
      <c r="E218" s="111"/>
      <c r="F218" s="226"/>
      <c r="G218" s="112" t="s">
        <v>1357</v>
      </c>
      <c r="H218" s="115"/>
      <c r="I218" s="80"/>
    </row>
    <row r="219" spans="2:9">
      <c r="B219" s="320"/>
      <c r="C219" s="136" t="s">
        <v>350</v>
      </c>
      <c r="D219" s="111" t="s">
        <v>1788</v>
      </c>
      <c r="E219" s="111" t="s">
        <v>1726</v>
      </c>
      <c r="F219" s="224">
        <v>1</v>
      </c>
      <c r="G219" s="112" t="s">
        <v>1285</v>
      </c>
      <c r="H219" s="115" t="s">
        <v>1104</v>
      </c>
      <c r="I219" s="80"/>
    </row>
    <row r="220" spans="2:9">
      <c r="B220" s="320"/>
      <c r="C220" s="136" t="s">
        <v>352</v>
      </c>
      <c r="D220" s="111"/>
      <c r="E220" s="111"/>
      <c r="F220" s="226"/>
      <c r="G220" s="112" t="s">
        <v>1357</v>
      </c>
      <c r="H220" s="115"/>
      <c r="I220" s="80"/>
    </row>
    <row r="221" spans="2:9">
      <c r="B221" s="320"/>
      <c r="C221" s="136" t="s">
        <v>354</v>
      </c>
      <c r="D221" s="111"/>
      <c r="E221" s="111"/>
      <c r="F221" s="226"/>
      <c r="G221" s="112" t="s">
        <v>1357</v>
      </c>
      <c r="H221" s="115"/>
      <c r="I221" s="80"/>
    </row>
    <row r="222" spans="2:9">
      <c r="B222" s="320"/>
      <c r="C222" s="136" t="s">
        <v>356</v>
      </c>
      <c r="D222" s="111"/>
      <c r="E222" s="111"/>
      <c r="F222" s="226"/>
      <c r="G222" s="112" t="s">
        <v>1357</v>
      </c>
      <c r="H222" s="115"/>
      <c r="I222" s="80"/>
    </row>
    <row r="223" spans="2:9">
      <c r="B223" s="320" t="s">
        <v>19</v>
      </c>
      <c r="C223" s="136" t="s">
        <v>358</v>
      </c>
      <c r="D223" s="111"/>
      <c r="E223" s="111"/>
      <c r="F223" s="226"/>
      <c r="G223" s="112"/>
      <c r="H223" s="115"/>
      <c r="I223" s="80"/>
    </row>
    <row r="224" spans="2:9">
      <c r="B224" s="320"/>
      <c r="C224" s="136" t="s">
        <v>360</v>
      </c>
      <c r="D224" s="111"/>
      <c r="E224" s="111"/>
      <c r="F224" s="226"/>
      <c r="G224" s="112" t="s">
        <v>1357</v>
      </c>
      <c r="H224" s="115"/>
      <c r="I224" s="80"/>
    </row>
    <row r="225" spans="2:9" ht="26.6">
      <c r="B225" s="320"/>
      <c r="C225" s="136" t="s">
        <v>362</v>
      </c>
      <c r="D225" s="111" t="s">
        <v>1788</v>
      </c>
      <c r="E225" s="111" t="s">
        <v>1726</v>
      </c>
      <c r="F225" s="226">
        <v>1</v>
      </c>
      <c r="G225" s="112" t="s">
        <v>1385</v>
      </c>
      <c r="H225" s="115" t="s">
        <v>1180</v>
      </c>
      <c r="I225" s="80"/>
    </row>
    <row r="226" spans="2:9" ht="39.450000000000003">
      <c r="B226" s="320"/>
      <c r="C226" s="136" t="s">
        <v>362</v>
      </c>
      <c r="D226" s="111" t="s">
        <v>1788</v>
      </c>
      <c r="E226" s="111" t="s">
        <v>1726</v>
      </c>
      <c r="F226" s="226">
        <v>-1</v>
      </c>
      <c r="G226" s="112" t="s">
        <v>1386</v>
      </c>
      <c r="H226" s="115" t="s">
        <v>1180</v>
      </c>
      <c r="I226" s="80"/>
    </row>
    <row r="227" spans="2:9">
      <c r="B227" s="320"/>
      <c r="C227" s="136" t="s">
        <v>364</v>
      </c>
      <c r="D227" s="111"/>
      <c r="E227" s="111"/>
      <c r="F227" s="226"/>
      <c r="G227" s="112" t="s">
        <v>1357</v>
      </c>
      <c r="H227" s="115"/>
      <c r="I227" s="80"/>
    </row>
    <row r="228" spans="2:9">
      <c r="B228" s="320"/>
      <c r="C228" s="136" t="s">
        <v>366</v>
      </c>
      <c r="D228" s="111"/>
      <c r="E228" s="111"/>
      <c r="F228" s="226"/>
      <c r="G228" s="112" t="s">
        <v>1357</v>
      </c>
      <c r="H228" s="115"/>
      <c r="I228" s="80"/>
    </row>
    <row r="229" spans="2:9">
      <c r="B229" s="320"/>
      <c r="C229" s="136" t="s">
        <v>368</v>
      </c>
      <c r="D229" s="111"/>
      <c r="E229" s="111"/>
      <c r="F229" s="226"/>
      <c r="G229" s="112" t="s">
        <v>1357</v>
      </c>
      <c r="H229" s="115"/>
      <c r="I229" s="80"/>
    </row>
    <row r="230" spans="2:9">
      <c r="B230" s="320"/>
      <c r="C230" s="136" t="s">
        <v>370</v>
      </c>
      <c r="D230" s="111"/>
      <c r="E230" s="111"/>
      <c r="F230" s="226"/>
      <c r="G230" s="112" t="s">
        <v>1357</v>
      </c>
      <c r="H230" s="115"/>
      <c r="I230" s="80"/>
    </row>
    <row r="231" spans="2:9">
      <c r="B231" s="320"/>
      <c r="C231" s="136" t="s">
        <v>372</v>
      </c>
      <c r="D231" s="111"/>
      <c r="E231" s="111"/>
      <c r="F231" s="226"/>
      <c r="G231" s="112" t="s">
        <v>1357</v>
      </c>
      <c r="H231" s="115"/>
      <c r="I231" s="80"/>
    </row>
    <row r="232" spans="2:9">
      <c r="B232" s="320"/>
      <c r="C232" s="136" t="s">
        <v>374</v>
      </c>
      <c r="D232" s="111"/>
      <c r="E232" s="111"/>
      <c r="F232" s="226"/>
      <c r="G232" s="112" t="s">
        <v>1357</v>
      </c>
      <c r="H232" s="115"/>
      <c r="I232" s="80"/>
    </row>
    <row r="233" spans="2:9">
      <c r="B233" s="320"/>
      <c r="C233" s="136" t="s">
        <v>376</v>
      </c>
      <c r="D233" s="111"/>
      <c r="E233" s="111"/>
      <c r="F233" s="226"/>
      <c r="G233" s="112" t="s">
        <v>1357</v>
      </c>
      <c r="H233" s="115"/>
      <c r="I233" s="80"/>
    </row>
    <row r="234" spans="2:9">
      <c r="B234" s="320"/>
      <c r="C234" s="136" t="s">
        <v>378</v>
      </c>
      <c r="D234" s="111"/>
      <c r="E234" s="111"/>
      <c r="F234" s="226"/>
      <c r="G234" s="112"/>
      <c r="H234" s="115"/>
      <c r="I234" s="80"/>
    </row>
    <row r="235" spans="2:9" ht="26.6">
      <c r="B235" s="320"/>
      <c r="C235" s="136" t="s">
        <v>378</v>
      </c>
      <c r="D235" s="111" t="s">
        <v>1734</v>
      </c>
      <c r="E235" s="111" t="s">
        <v>1736</v>
      </c>
      <c r="F235" s="226">
        <v>1</v>
      </c>
      <c r="G235" s="112" t="s">
        <v>1387</v>
      </c>
      <c r="H235" s="115" t="s">
        <v>1104</v>
      </c>
      <c r="I235" s="80"/>
    </row>
    <row r="236" spans="2:9">
      <c r="B236" s="320"/>
      <c r="C236" s="136" t="s">
        <v>380</v>
      </c>
      <c r="D236" s="111"/>
      <c r="E236" s="111"/>
      <c r="F236" s="226"/>
      <c r="G236" s="112" t="s">
        <v>1357</v>
      </c>
      <c r="H236" s="115"/>
      <c r="I236" s="80"/>
    </row>
    <row r="237" spans="2:9">
      <c r="B237" s="322" t="s">
        <v>20</v>
      </c>
      <c r="C237" s="137" t="s">
        <v>382</v>
      </c>
      <c r="D237" s="123"/>
      <c r="E237" s="123"/>
      <c r="F237" s="225"/>
      <c r="G237" s="124"/>
      <c r="H237" s="125"/>
      <c r="I237" s="80"/>
    </row>
    <row r="238" spans="2:9">
      <c r="B238" s="322"/>
      <c r="C238" s="137" t="s">
        <v>384</v>
      </c>
      <c r="D238" s="123"/>
      <c r="E238" s="123"/>
      <c r="F238" s="225"/>
      <c r="G238" s="124"/>
      <c r="H238" s="125"/>
      <c r="I238" s="80"/>
    </row>
    <row r="239" spans="2:9">
      <c r="B239" s="322"/>
      <c r="C239" s="137" t="s">
        <v>386</v>
      </c>
      <c r="D239" s="123"/>
      <c r="E239" s="123"/>
      <c r="F239" s="225"/>
      <c r="G239" s="124"/>
      <c r="H239" s="125"/>
      <c r="I239" s="80"/>
    </row>
    <row r="240" spans="2:9">
      <c r="B240" s="322"/>
      <c r="C240" s="137" t="s">
        <v>388</v>
      </c>
      <c r="D240" s="123"/>
      <c r="E240" s="123"/>
      <c r="F240" s="225"/>
      <c r="G240" s="124"/>
      <c r="H240" s="125"/>
      <c r="I240" s="80"/>
    </row>
    <row r="241" spans="2:9">
      <c r="B241" s="322"/>
      <c r="C241" s="137" t="s">
        <v>390</v>
      </c>
      <c r="D241" s="123"/>
      <c r="E241" s="123"/>
      <c r="F241" s="225"/>
      <c r="G241" s="124"/>
      <c r="H241" s="125"/>
      <c r="I241" s="80"/>
    </row>
    <row r="242" spans="2:9">
      <c r="B242" s="322"/>
      <c r="C242" s="137" t="s">
        <v>392</v>
      </c>
      <c r="D242" s="123"/>
      <c r="E242" s="123"/>
      <c r="F242" s="225"/>
      <c r="G242" s="124"/>
      <c r="H242" s="125"/>
      <c r="I242" s="80"/>
    </row>
    <row r="243" spans="2:9">
      <c r="B243" s="322"/>
      <c r="C243" s="137" t="s">
        <v>394</v>
      </c>
      <c r="D243" s="123"/>
      <c r="E243" s="123"/>
      <c r="F243" s="225"/>
      <c r="G243" s="124"/>
      <c r="H243" s="125"/>
      <c r="I243" s="80"/>
    </row>
    <row r="244" spans="2:9">
      <c r="B244" s="322"/>
      <c r="C244" s="137" t="s">
        <v>396</v>
      </c>
      <c r="D244" s="123"/>
      <c r="E244" s="123"/>
      <c r="F244" s="225"/>
      <c r="G244" s="124"/>
      <c r="H244" s="125"/>
      <c r="I244" s="80"/>
    </row>
    <row r="245" spans="2:9">
      <c r="B245" s="322"/>
      <c r="C245" s="137" t="s">
        <v>398</v>
      </c>
      <c r="D245" s="123"/>
      <c r="E245" s="123"/>
      <c r="F245" s="225"/>
      <c r="G245" s="124"/>
      <c r="H245" s="125"/>
      <c r="I245" s="80"/>
    </row>
    <row r="246" spans="2:9">
      <c r="B246" s="322"/>
      <c r="C246" s="137" t="s">
        <v>400</v>
      </c>
      <c r="D246" s="123"/>
      <c r="E246" s="123"/>
      <c r="F246" s="225"/>
      <c r="G246" s="124"/>
      <c r="H246" s="125"/>
      <c r="I246" s="80"/>
    </row>
    <row r="247" spans="2:9">
      <c r="B247" s="322"/>
      <c r="C247" s="137" t="s">
        <v>402</v>
      </c>
      <c r="D247" s="123"/>
      <c r="E247" s="123"/>
      <c r="F247" s="225"/>
      <c r="G247" s="124"/>
      <c r="H247" s="125"/>
      <c r="I247" s="80"/>
    </row>
    <row r="248" spans="2:9">
      <c r="B248" s="322"/>
      <c r="C248" s="137" t="s">
        <v>404</v>
      </c>
      <c r="D248" s="123"/>
      <c r="E248" s="123"/>
      <c r="F248" s="225"/>
      <c r="G248" s="124"/>
      <c r="H248" s="125"/>
      <c r="I248" s="80"/>
    </row>
    <row r="249" spans="2:9">
      <c r="B249" s="322"/>
      <c r="C249" s="137" t="s">
        <v>406</v>
      </c>
      <c r="D249" s="123"/>
      <c r="E249" s="123"/>
      <c r="F249" s="225"/>
      <c r="G249" s="124"/>
      <c r="H249" s="125"/>
      <c r="I249" s="80"/>
    </row>
    <row r="250" spans="2:9">
      <c r="B250" s="322"/>
      <c r="C250" s="137" t="s">
        <v>408</v>
      </c>
      <c r="D250" s="123"/>
      <c r="E250" s="123"/>
      <c r="F250" s="225"/>
      <c r="G250" s="124"/>
      <c r="H250" s="125"/>
      <c r="I250" s="80"/>
    </row>
    <row r="251" spans="2:9">
      <c r="B251" s="322"/>
      <c r="C251" s="137" t="s">
        <v>410</v>
      </c>
      <c r="D251" s="123"/>
      <c r="E251" s="123"/>
      <c r="F251" s="225"/>
      <c r="G251" s="124"/>
      <c r="H251" s="125"/>
      <c r="I251" s="80"/>
    </row>
    <row r="252" spans="2:9">
      <c r="B252" s="322"/>
      <c r="C252" s="137" t="s">
        <v>412</v>
      </c>
      <c r="D252" s="123"/>
      <c r="E252" s="123"/>
      <c r="F252" s="225"/>
      <c r="G252" s="124"/>
      <c r="H252" s="125"/>
      <c r="I252" s="80"/>
    </row>
    <row r="253" spans="2:9">
      <c r="B253" s="322"/>
      <c r="C253" s="137" t="s">
        <v>414</v>
      </c>
      <c r="D253" s="123"/>
      <c r="E253" s="123"/>
      <c r="F253" s="225"/>
      <c r="G253" s="124"/>
      <c r="H253" s="125"/>
      <c r="I253" s="80"/>
    </row>
    <row r="254" spans="2:9">
      <c r="B254" s="322"/>
      <c r="C254" s="137" t="s">
        <v>416</v>
      </c>
      <c r="D254" s="123"/>
      <c r="E254" s="123"/>
      <c r="F254" s="227"/>
      <c r="G254" s="124"/>
      <c r="H254" s="125"/>
      <c r="I254" s="80"/>
    </row>
    <row r="255" spans="2:9" ht="16.3" thickBot="1">
      <c r="B255" s="323"/>
      <c r="C255" s="138" t="s">
        <v>418</v>
      </c>
      <c r="D255" s="126"/>
      <c r="E255" s="126"/>
      <c r="F255" s="228"/>
      <c r="G255" s="127"/>
      <c r="H255" s="128"/>
      <c r="I255" s="80"/>
    </row>
  </sheetData>
  <sheetProtection algorithmName="SHA-512" hashValue="LcsMiGojfa3+D5enmh5dbxWjVn/o+nyMhx4B0QXzg8nOqGSuDcX6g2Qq3QpdJj2mmq7y/HdtYcUuCDs11zAPiA==" saltValue="zBamtJitDpAugw/SiOkhog==" spinCount="100000" sheet="1" objects="1" scenarios="1" autoFilter="0"/>
  <autoFilter ref="B6:I255" xr:uid="{F4717349-52A8-8041-8CDF-22FC29066779}"/>
  <dataConsolidate/>
  <mergeCells count="18">
    <mergeCell ref="B188:B190"/>
    <mergeCell ref="B191:B204"/>
    <mergeCell ref="B205:B222"/>
    <mergeCell ref="B223:B236"/>
    <mergeCell ref="B237:B255"/>
    <mergeCell ref="D1:G1"/>
    <mergeCell ref="B170:B187"/>
    <mergeCell ref="B7:B25"/>
    <mergeCell ref="B26:B42"/>
    <mergeCell ref="B43:B63"/>
    <mergeCell ref="B64:B75"/>
    <mergeCell ref="B76:B87"/>
    <mergeCell ref="B88:B103"/>
    <mergeCell ref="B104:B110"/>
    <mergeCell ref="B111:B125"/>
    <mergeCell ref="B126:B136"/>
    <mergeCell ref="B137:B149"/>
    <mergeCell ref="B150:B169"/>
  </mergeCells>
  <conditionalFormatting sqref="F7:F255">
    <cfRule type="cellIs" dxfId="26" priority="7" operator="equal">
      <formula>-1</formula>
    </cfRule>
    <cfRule type="cellIs" dxfId="25" priority="8" operator="equal">
      <formula>1</formula>
    </cfRule>
  </conditionalFormatting>
  <hyperlinks>
    <hyperlink ref="H1" location="Instructions!A1" display="Back to 'Instructions'" xr:uid="{00000000-0004-0000-0300-000000000000}"/>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288"/>
  <sheetViews>
    <sheetView showGridLines="0" zoomScale="90" zoomScaleNormal="90" workbookViewId="0"/>
  </sheetViews>
  <sheetFormatPr defaultColWidth="8.85546875" defaultRowHeight="15.9"/>
  <cols>
    <col min="1" max="1" width="3.140625" style="69" customWidth="1"/>
    <col min="2" max="2" width="17.140625" style="148" customWidth="1"/>
    <col min="3" max="3" width="7.5" style="130" customWidth="1"/>
    <col min="4" max="5" width="36.640625" style="81" customWidth="1"/>
    <col min="6" max="6" width="8" style="72" customWidth="1"/>
    <col min="7" max="7" width="68.35546875" style="70" customWidth="1"/>
    <col min="8" max="8" width="19.640625" style="73" customWidth="1"/>
    <col min="9" max="9" width="67.140625" style="69" hidden="1" customWidth="1"/>
    <col min="10" max="16384" width="8.85546875" style="69"/>
  </cols>
  <sheetData>
    <row r="1" spans="2:24" s="163" customFormat="1" ht="42" customHeight="1" thickBot="1">
      <c r="B1" s="162" t="s">
        <v>75</v>
      </c>
      <c r="C1" s="162"/>
      <c r="D1" s="319" t="s">
        <v>1311</v>
      </c>
      <c r="E1" s="319"/>
      <c r="F1" s="319"/>
      <c r="G1" s="319"/>
      <c r="H1" s="122" t="s">
        <v>1306</v>
      </c>
      <c r="I1" s="162"/>
    </row>
    <row r="2" spans="2:24" ht="16.3" thickTop="1"/>
    <row r="3" spans="2:24" s="82" customFormat="1" hidden="1">
      <c r="B3" s="149"/>
      <c r="C3" s="132" t="s">
        <v>1159</v>
      </c>
      <c r="D3" s="74"/>
      <c r="E3" s="74" t="s">
        <v>1160</v>
      </c>
      <c r="F3" s="74" t="s">
        <v>1161</v>
      </c>
      <c r="G3" s="83"/>
      <c r="H3" s="65"/>
      <c r="I3" s="65"/>
    </row>
    <row r="4" spans="2:24" s="78" customFormat="1">
      <c r="B4" s="107" t="s">
        <v>1308</v>
      </c>
      <c r="C4" s="132"/>
      <c r="D4" s="109" t="s">
        <v>1790</v>
      </c>
      <c r="E4" s="109" t="s">
        <v>1791</v>
      </c>
      <c r="F4" s="222"/>
      <c r="G4" s="109" t="s">
        <v>1789</v>
      </c>
      <c r="H4" s="109"/>
      <c r="I4" s="109"/>
      <c r="N4" s="109"/>
      <c r="O4" s="109"/>
      <c r="P4" s="109"/>
      <c r="Q4" s="109"/>
      <c r="R4" s="109"/>
      <c r="V4" s="109"/>
      <c r="W4" s="109"/>
      <c r="X4" s="109"/>
    </row>
    <row r="5" spans="2:24" s="82" customFormat="1">
      <c r="B5" s="149"/>
      <c r="C5" s="132"/>
      <c r="D5" s="74"/>
      <c r="E5" s="74"/>
      <c r="F5" s="74"/>
      <c r="G5" s="83"/>
      <c r="H5" s="65"/>
      <c r="I5" s="65"/>
    </row>
    <row r="6" spans="2:24" s="68" customFormat="1" ht="16.3" thickBot="1">
      <c r="B6" s="150" t="s">
        <v>80</v>
      </c>
      <c r="C6" s="150" t="s">
        <v>81</v>
      </c>
      <c r="D6" s="79" t="s">
        <v>1</v>
      </c>
      <c r="E6" s="79" t="s">
        <v>2</v>
      </c>
      <c r="F6" s="79" t="s">
        <v>1099</v>
      </c>
      <c r="G6" s="79" t="s">
        <v>1100</v>
      </c>
      <c r="H6" s="79" t="s">
        <v>1101</v>
      </c>
      <c r="I6" s="68" t="s">
        <v>1102</v>
      </c>
    </row>
    <row r="7" spans="2:24" ht="26.6">
      <c r="B7" s="325" t="s">
        <v>4</v>
      </c>
      <c r="C7" s="151" t="s">
        <v>1107</v>
      </c>
      <c r="D7" s="143" t="s">
        <v>77</v>
      </c>
      <c r="E7" s="143" t="s">
        <v>1331</v>
      </c>
      <c r="F7" s="229">
        <v>1</v>
      </c>
      <c r="G7" s="144" t="s">
        <v>1389</v>
      </c>
      <c r="H7" s="145" t="s">
        <v>1182</v>
      </c>
      <c r="I7" s="80"/>
    </row>
    <row r="8" spans="2:24" ht="26.6">
      <c r="B8" s="326"/>
      <c r="C8" s="152" t="s">
        <v>1107</v>
      </c>
      <c r="D8" s="140" t="s">
        <v>77</v>
      </c>
      <c r="E8" s="140" t="s">
        <v>24</v>
      </c>
      <c r="F8" s="230">
        <v>1</v>
      </c>
      <c r="G8" s="141" t="s">
        <v>1184</v>
      </c>
      <c r="H8" s="146" t="s">
        <v>1182</v>
      </c>
      <c r="I8" s="80"/>
    </row>
    <row r="9" spans="2:24" ht="26.6">
      <c r="B9" s="326"/>
      <c r="C9" s="152" t="s">
        <v>1107</v>
      </c>
      <c r="D9" s="140" t="s">
        <v>78</v>
      </c>
      <c r="E9" s="140" t="s">
        <v>1727</v>
      </c>
      <c r="F9" s="230">
        <v>1</v>
      </c>
      <c r="G9" s="141" t="s">
        <v>1390</v>
      </c>
      <c r="H9" s="146" t="s">
        <v>1182</v>
      </c>
      <c r="I9" s="80"/>
    </row>
    <row r="10" spans="2:24" ht="26.6">
      <c r="B10" s="326"/>
      <c r="C10" s="152" t="s">
        <v>1107</v>
      </c>
      <c r="D10" s="140" t="s">
        <v>78</v>
      </c>
      <c r="E10" s="140" t="s">
        <v>1727</v>
      </c>
      <c r="F10" s="230">
        <v>-1</v>
      </c>
      <c r="G10" s="141" t="s">
        <v>1696</v>
      </c>
      <c r="H10" s="146" t="s">
        <v>1180</v>
      </c>
      <c r="I10" s="80"/>
    </row>
    <row r="11" spans="2:24" ht="52.3">
      <c r="B11" s="326"/>
      <c r="C11" s="152" t="s">
        <v>1107</v>
      </c>
      <c r="D11" s="140" t="s">
        <v>78</v>
      </c>
      <c r="E11" s="140" t="s">
        <v>1727</v>
      </c>
      <c r="F11" s="230">
        <v>1</v>
      </c>
      <c r="G11" s="141" t="s">
        <v>1720</v>
      </c>
      <c r="H11" s="146" t="s">
        <v>1721</v>
      </c>
      <c r="I11" s="139"/>
    </row>
    <row r="12" spans="2:24" ht="39.450000000000003">
      <c r="B12" s="326"/>
      <c r="C12" s="152" t="s">
        <v>1107</v>
      </c>
      <c r="D12" s="140" t="s">
        <v>78</v>
      </c>
      <c r="E12" s="140" t="s">
        <v>28</v>
      </c>
      <c r="F12" s="230">
        <v>1</v>
      </c>
      <c r="G12" s="141" t="s">
        <v>1392</v>
      </c>
      <c r="H12" s="146" t="s">
        <v>1181</v>
      </c>
      <c r="I12" s="80"/>
    </row>
    <row r="13" spans="2:24" ht="26.6">
      <c r="B13" s="326"/>
      <c r="C13" s="152" t="s">
        <v>85</v>
      </c>
      <c r="D13" s="140" t="s">
        <v>77</v>
      </c>
      <c r="E13" s="140" t="s">
        <v>1331</v>
      </c>
      <c r="F13" s="230">
        <v>1</v>
      </c>
      <c r="G13" s="141" t="s">
        <v>1389</v>
      </c>
      <c r="H13" s="146" t="s">
        <v>1182</v>
      </c>
      <c r="I13" s="80"/>
    </row>
    <row r="14" spans="2:24" ht="26.6">
      <c r="B14" s="326"/>
      <c r="C14" s="152" t="s">
        <v>85</v>
      </c>
      <c r="D14" s="140" t="s">
        <v>77</v>
      </c>
      <c r="E14" s="140" t="s">
        <v>24</v>
      </c>
      <c r="F14" s="230">
        <v>1</v>
      </c>
      <c r="G14" s="141" t="s">
        <v>1184</v>
      </c>
      <c r="H14" s="146" t="s">
        <v>1182</v>
      </c>
      <c r="I14" s="80"/>
    </row>
    <row r="15" spans="2:24" ht="26.6">
      <c r="B15" s="326"/>
      <c r="C15" s="152" t="s">
        <v>85</v>
      </c>
      <c r="D15" s="140" t="s">
        <v>78</v>
      </c>
      <c r="E15" s="140" t="s">
        <v>1727</v>
      </c>
      <c r="F15" s="230">
        <v>1</v>
      </c>
      <c r="G15" s="141" t="s">
        <v>1390</v>
      </c>
      <c r="H15" s="146" t="s">
        <v>1182</v>
      </c>
      <c r="I15" s="80"/>
    </row>
    <row r="16" spans="2:24" ht="26.6">
      <c r="B16" s="326"/>
      <c r="C16" s="152" t="s">
        <v>85</v>
      </c>
      <c r="D16" s="140" t="s">
        <v>78</v>
      </c>
      <c r="E16" s="140" t="s">
        <v>1727</v>
      </c>
      <c r="F16" s="230">
        <v>-1</v>
      </c>
      <c r="G16" s="141" t="s">
        <v>1696</v>
      </c>
      <c r="H16" s="146" t="s">
        <v>1180</v>
      </c>
      <c r="I16" s="80"/>
    </row>
    <row r="17" spans="2:9" ht="52.3">
      <c r="B17" s="326"/>
      <c r="C17" s="152" t="s">
        <v>85</v>
      </c>
      <c r="D17" s="140" t="s">
        <v>78</v>
      </c>
      <c r="E17" s="140" t="s">
        <v>1727</v>
      </c>
      <c r="F17" s="230">
        <v>1</v>
      </c>
      <c r="G17" s="141" t="s">
        <v>1720</v>
      </c>
      <c r="H17" s="146" t="s">
        <v>1721</v>
      </c>
      <c r="I17" s="139"/>
    </row>
    <row r="18" spans="2:9" ht="39.450000000000003">
      <c r="B18" s="326"/>
      <c r="C18" s="152" t="s">
        <v>85</v>
      </c>
      <c r="D18" s="140" t="s">
        <v>78</v>
      </c>
      <c r="E18" s="140" t="s">
        <v>28</v>
      </c>
      <c r="F18" s="230">
        <v>1</v>
      </c>
      <c r="G18" s="141" t="s">
        <v>1392</v>
      </c>
      <c r="H18" s="146" t="s">
        <v>1181</v>
      </c>
      <c r="I18" s="80"/>
    </row>
    <row r="19" spans="2:9">
      <c r="B19" s="326"/>
      <c r="C19" s="152" t="s">
        <v>87</v>
      </c>
      <c r="D19" s="140"/>
      <c r="E19" s="140"/>
      <c r="F19" s="231"/>
      <c r="G19" s="141" t="s">
        <v>1357</v>
      </c>
      <c r="H19" s="146"/>
      <c r="I19" s="80"/>
    </row>
    <row r="20" spans="2:9">
      <c r="B20" s="326"/>
      <c r="C20" s="152" t="s">
        <v>89</v>
      </c>
      <c r="D20" s="140"/>
      <c r="E20" s="140"/>
      <c r="F20" s="231"/>
      <c r="G20" s="141" t="s">
        <v>1357</v>
      </c>
      <c r="H20" s="146"/>
      <c r="I20" s="80"/>
    </row>
    <row r="21" spans="2:9">
      <c r="B21" s="326"/>
      <c r="C21" s="152" t="s">
        <v>89</v>
      </c>
      <c r="D21" s="140"/>
      <c r="E21" s="140"/>
      <c r="F21" s="231"/>
      <c r="G21" s="141" t="s">
        <v>1357</v>
      </c>
      <c r="H21" s="146"/>
      <c r="I21" s="80"/>
    </row>
    <row r="22" spans="2:9" ht="26.6">
      <c r="B22" s="326"/>
      <c r="C22" s="152" t="s">
        <v>91</v>
      </c>
      <c r="D22" s="140" t="s">
        <v>77</v>
      </c>
      <c r="E22" s="140" t="s">
        <v>1331</v>
      </c>
      <c r="F22" s="230">
        <v>1</v>
      </c>
      <c r="G22" s="141" t="s">
        <v>1389</v>
      </c>
      <c r="H22" s="146" t="s">
        <v>1182</v>
      </c>
      <c r="I22" s="80"/>
    </row>
    <row r="23" spans="2:9" ht="26.6">
      <c r="B23" s="326"/>
      <c r="C23" s="152" t="s">
        <v>91</v>
      </c>
      <c r="D23" s="140" t="s">
        <v>77</v>
      </c>
      <c r="E23" s="140" t="s">
        <v>24</v>
      </c>
      <c r="F23" s="230">
        <v>1</v>
      </c>
      <c r="G23" s="141" t="s">
        <v>1184</v>
      </c>
      <c r="H23" s="146" t="s">
        <v>1182</v>
      </c>
      <c r="I23" s="80"/>
    </row>
    <row r="24" spans="2:9" ht="26.6">
      <c r="B24" s="326"/>
      <c r="C24" s="152" t="s">
        <v>91</v>
      </c>
      <c r="D24" s="140" t="s">
        <v>78</v>
      </c>
      <c r="E24" s="140" t="s">
        <v>1727</v>
      </c>
      <c r="F24" s="230">
        <v>1</v>
      </c>
      <c r="G24" s="141" t="s">
        <v>1390</v>
      </c>
      <c r="H24" s="146" t="s">
        <v>1182</v>
      </c>
      <c r="I24" s="80"/>
    </row>
    <row r="25" spans="2:9" ht="26.6">
      <c r="B25" s="326"/>
      <c r="C25" s="152" t="s">
        <v>91</v>
      </c>
      <c r="D25" s="140" t="s">
        <v>78</v>
      </c>
      <c r="E25" s="140" t="s">
        <v>1727</v>
      </c>
      <c r="F25" s="230">
        <v>-1</v>
      </c>
      <c r="G25" s="141" t="s">
        <v>1391</v>
      </c>
      <c r="H25" s="146" t="s">
        <v>1180</v>
      </c>
      <c r="I25" s="80"/>
    </row>
    <row r="26" spans="2:9" ht="52.3">
      <c r="B26" s="326"/>
      <c r="C26" s="152" t="s">
        <v>91</v>
      </c>
      <c r="D26" s="140" t="s">
        <v>78</v>
      </c>
      <c r="E26" s="140" t="s">
        <v>1727</v>
      </c>
      <c r="F26" s="230">
        <v>1</v>
      </c>
      <c r="G26" s="141" t="s">
        <v>1720</v>
      </c>
      <c r="H26" s="146" t="s">
        <v>1721</v>
      </c>
      <c r="I26" s="139"/>
    </row>
    <row r="27" spans="2:9" ht="39.450000000000003">
      <c r="B27" s="326"/>
      <c r="C27" s="152" t="s">
        <v>91</v>
      </c>
      <c r="D27" s="140" t="s">
        <v>78</v>
      </c>
      <c r="E27" s="140" t="s">
        <v>28</v>
      </c>
      <c r="F27" s="230">
        <v>1</v>
      </c>
      <c r="G27" s="141" t="s">
        <v>1392</v>
      </c>
      <c r="H27" s="146" t="s">
        <v>1181</v>
      </c>
      <c r="I27" s="80"/>
    </row>
    <row r="28" spans="2:9">
      <c r="B28" s="326"/>
      <c r="C28" s="152" t="s">
        <v>93</v>
      </c>
      <c r="D28" s="140"/>
      <c r="E28" s="140"/>
      <c r="F28" s="231"/>
      <c r="G28" s="141" t="s">
        <v>1357</v>
      </c>
      <c r="H28" s="146"/>
      <c r="I28" s="80"/>
    </row>
    <row r="29" spans="2:9">
      <c r="B29" s="327"/>
      <c r="C29" s="152" t="s">
        <v>95</v>
      </c>
      <c r="D29" s="140"/>
      <c r="E29" s="140"/>
      <c r="F29" s="231"/>
      <c r="G29" s="141" t="s">
        <v>1357</v>
      </c>
      <c r="H29" s="146"/>
      <c r="I29" s="80"/>
    </row>
    <row r="30" spans="2:9">
      <c r="B30" s="324" t="s">
        <v>5</v>
      </c>
      <c r="C30" s="152" t="s">
        <v>97</v>
      </c>
      <c r="D30" s="140" t="s">
        <v>77</v>
      </c>
      <c r="E30" s="140" t="s">
        <v>1331</v>
      </c>
      <c r="F30" s="231">
        <v>1</v>
      </c>
      <c r="G30" s="141" t="s">
        <v>1213</v>
      </c>
      <c r="H30" s="146" t="s">
        <v>1182</v>
      </c>
      <c r="I30" s="80"/>
    </row>
    <row r="31" spans="2:9">
      <c r="B31" s="324"/>
      <c r="C31" s="152" t="s">
        <v>97</v>
      </c>
      <c r="D31" s="140" t="s">
        <v>77</v>
      </c>
      <c r="E31" s="140" t="s">
        <v>24</v>
      </c>
      <c r="F31" s="231">
        <v>1</v>
      </c>
      <c r="G31" s="141" t="s">
        <v>1207</v>
      </c>
      <c r="H31" s="146" t="s">
        <v>1182</v>
      </c>
      <c r="I31" s="80"/>
    </row>
    <row r="32" spans="2:9" ht="26.6">
      <c r="B32" s="324"/>
      <c r="C32" s="152" t="s">
        <v>97</v>
      </c>
      <c r="D32" s="140" t="s">
        <v>78</v>
      </c>
      <c r="E32" s="140" t="s">
        <v>1727</v>
      </c>
      <c r="F32" s="231">
        <v>1</v>
      </c>
      <c r="G32" s="141" t="s">
        <v>1698</v>
      </c>
      <c r="H32" s="146" t="s">
        <v>1104</v>
      </c>
      <c r="I32" s="80"/>
    </row>
    <row r="33" spans="2:9" ht="26.6">
      <c r="B33" s="324"/>
      <c r="C33" s="152" t="s">
        <v>97</v>
      </c>
      <c r="D33" s="140" t="s">
        <v>78</v>
      </c>
      <c r="E33" s="140" t="s">
        <v>1727</v>
      </c>
      <c r="F33" s="231">
        <v>-1</v>
      </c>
      <c r="G33" s="141" t="s">
        <v>1220</v>
      </c>
      <c r="H33" s="146" t="s">
        <v>1104</v>
      </c>
      <c r="I33" s="80"/>
    </row>
    <row r="34" spans="2:9">
      <c r="B34" s="324"/>
      <c r="C34" s="152" t="s">
        <v>99</v>
      </c>
      <c r="D34" s="140" t="s">
        <v>77</v>
      </c>
      <c r="E34" s="140" t="s">
        <v>1331</v>
      </c>
      <c r="F34" s="231">
        <v>1</v>
      </c>
      <c r="G34" s="141" t="s">
        <v>1213</v>
      </c>
      <c r="H34" s="146" t="s">
        <v>1182</v>
      </c>
      <c r="I34" s="80"/>
    </row>
    <row r="35" spans="2:9">
      <c r="B35" s="324"/>
      <c r="C35" s="152" t="s">
        <v>99</v>
      </c>
      <c r="D35" s="140" t="s">
        <v>77</v>
      </c>
      <c r="E35" s="140" t="s">
        <v>24</v>
      </c>
      <c r="F35" s="231">
        <v>1</v>
      </c>
      <c r="G35" s="141" t="s">
        <v>1207</v>
      </c>
      <c r="H35" s="146" t="s">
        <v>1182</v>
      </c>
      <c r="I35" s="80"/>
    </row>
    <row r="36" spans="2:9" ht="26.6">
      <c r="B36" s="324"/>
      <c r="C36" s="152" t="s">
        <v>99</v>
      </c>
      <c r="D36" s="140" t="s">
        <v>78</v>
      </c>
      <c r="E36" s="140" t="s">
        <v>1727</v>
      </c>
      <c r="F36" s="231">
        <v>1</v>
      </c>
      <c r="G36" s="141" t="s">
        <v>1699</v>
      </c>
      <c r="H36" s="146" t="s">
        <v>1104</v>
      </c>
      <c r="I36" s="80"/>
    </row>
    <row r="37" spans="2:9" ht="26.6">
      <c r="B37" s="324"/>
      <c r="C37" s="152" t="s">
        <v>99</v>
      </c>
      <c r="D37" s="140" t="s">
        <v>78</v>
      </c>
      <c r="E37" s="140" t="s">
        <v>1727</v>
      </c>
      <c r="F37" s="231">
        <v>-1</v>
      </c>
      <c r="G37" s="141" t="s">
        <v>1220</v>
      </c>
      <c r="H37" s="146" t="s">
        <v>1104</v>
      </c>
      <c r="I37" s="80"/>
    </row>
    <row r="38" spans="2:9" ht="26.6">
      <c r="B38" s="324"/>
      <c r="C38" s="152" t="s">
        <v>101</v>
      </c>
      <c r="D38" s="140" t="s">
        <v>77</v>
      </c>
      <c r="E38" s="140" t="s">
        <v>1331</v>
      </c>
      <c r="F38" s="231">
        <v>1</v>
      </c>
      <c r="G38" s="141" t="s">
        <v>1208</v>
      </c>
      <c r="H38" s="146" t="s">
        <v>1182</v>
      </c>
      <c r="I38" s="80"/>
    </row>
    <row r="39" spans="2:9" ht="26.6">
      <c r="B39" s="324"/>
      <c r="C39" s="152" t="s">
        <v>101</v>
      </c>
      <c r="D39" s="140" t="s">
        <v>78</v>
      </c>
      <c r="E39" s="140" t="s">
        <v>1727</v>
      </c>
      <c r="F39" s="231">
        <v>1</v>
      </c>
      <c r="G39" s="141" t="s">
        <v>1210</v>
      </c>
      <c r="H39" s="146" t="s">
        <v>1182</v>
      </c>
      <c r="I39" s="80"/>
    </row>
    <row r="40" spans="2:9" ht="39.450000000000003">
      <c r="B40" s="324"/>
      <c r="C40" s="152" t="s">
        <v>101</v>
      </c>
      <c r="D40" s="140" t="s">
        <v>78</v>
      </c>
      <c r="E40" s="140" t="s">
        <v>28</v>
      </c>
      <c r="F40" s="231">
        <v>1</v>
      </c>
      <c r="G40" s="141" t="s">
        <v>1217</v>
      </c>
      <c r="H40" s="146" t="s">
        <v>1214</v>
      </c>
      <c r="I40" s="80"/>
    </row>
    <row r="41" spans="2:9" ht="26.6">
      <c r="B41" s="324"/>
      <c r="C41" s="152" t="s">
        <v>101</v>
      </c>
      <c r="D41" s="140" t="s">
        <v>78</v>
      </c>
      <c r="E41" s="140" t="s">
        <v>1727</v>
      </c>
      <c r="F41" s="231">
        <v>1</v>
      </c>
      <c r="G41" s="141" t="s">
        <v>1221</v>
      </c>
      <c r="H41" s="146" t="s">
        <v>1104</v>
      </c>
      <c r="I41" s="80"/>
    </row>
    <row r="42" spans="2:9" ht="39.450000000000003">
      <c r="B42" s="324"/>
      <c r="C42" s="152" t="s">
        <v>103</v>
      </c>
      <c r="D42" s="140" t="s">
        <v>77</v>
      </c>
      <c r="E42" s="140" t="s">
        <v>1331</v>
      </c>
      <c r="F42" s="231">
        <v>1</v>
      </c>
      <c r="G42" s="141" t="s">
        <v>1208</v>
      </c>
      <c r="H42" s="146" t="s">
        <v>1214</v>
      </c>
      <c r="I42" s="80"/>
    </row>
    <row r="43" spans="2:9" ht="39.450000000000003">
      <c r="B43" s="324"/>
      <c r="C43" s="152" t="s">
        <v>103</v>
      </c>
      <c r="D43" s="140" t="s">
        <v>78</v>
      </c>
      <c r="E43" s="140" t="s">
        <v>28</v>
      </c>
      <c r="F43" s="231">
        <v>1</v>
      </c>
      <c r="G43" s="141" t="s">
        <v>1217</v>
      </c>
      <c r="H43" s="146" t="s">
        <v>1214</v>
      </c>
      <c r="I43" s="80"/>
    </row>
    <row r="44" spans="2:9" ht="26.6">
      <c r="B44" s="324"/>
      <c r="C44" s="152" t="s">
        <v>103</v>
      </c>
      <c r="D44" s="140" t="s">
        <v>77</v>
      </c>
      <c r="E44" s="140" t="s">
        <v>24</v>
      </c>
      <c r="F44" s="231">
        <v>1</v>
      </c>
      <c r="G44" s="141" t="s">
        <v>1215</v>
      </c>
      <c r="H44" s="146" t="s">
        <v>1182</v>
      </c>
      <c r="I44" s="80"/>
    </row>
    <row r="45" spans="2:9">
      <c r="B45" s="324"/>
      <c r="C45" s="152" t="s">
        <v>103</v>
      </c>
      <c r="D45" s="140" t="s">
        <v>77</v>
      </c>
      <c r="E45" s="140" t="s">
        <v>24</v>
      </c>
      <c r="F45" s="231">
        <v>1</v>
      </c>
      <c r="G45" s="141" t="s">
        <v>1216</v>
      </c>
      <c r="H45" s="146" t="s">
        <v>1182</v>
      </c>
      <c r="I45" s="80"/>
    </row>
    <row r="46" spans="2:9">
      <c r="B46" s="324"/>
      <c r="C46" s="152" t="s">
        <v>105</v>
      </c>
      <c r="D46" s="140"/>
      <c r="E46" s="140"/>
      <c r="F46" s="231"/>
      <c r="G46" s="141" t="s">
        <v>1357</v>
      </c>
      <c r="H46" s="146"/>
      <c r="I46" s="80"/>
    </row>
    <row r="47" spans="2:9">
      <c r="B47" s="324"/>
      <c r="C47" s="152" t="s">
        <v>107</v>
      </c>
      <c r="D47" s="140"/>
      <c r="E47" s="140"/>
      <c r="F47" s="231"/>
      <c r="G47" s="141" t="s">
        <v>1357</v>
      </c>
      <c r="H47" s="146"/>
      <c r="I47" s="80"/>
    </row>
    <row r="48" spans="2:9">
      <c r="B48" s="324"/>
      <c r="C48" s="152" t="s">
        <v>109</v>
      </c>
      <c r="D48" s="140"/>
      <c r="E48" s="140"/>
      <c r="F48" s="231"/>
      <c r="G48" s="141" t="s">
        <v>1357</v>
      </c>
      <c r="H48" s="146"/>
      <c r="I48" s="80"/>
    </row>
    <row r="49" spans="2:9">
      <c r="B49" s="324"/>
      <c r="C49" s="152" t="s">
        <v>111</v>
      </c>
      <c r="D49" s="140"/>
      <c r="E49" s="140"/>
      <c r="F49" s="231"/>
      <c r="G49" s="141" t="s">
        <v>1357</v>
      </c>
      <c r="H49" s="146"/>
      <c r="I49" s="80"/>
    </row>
    <row r="50" spans="2:9">
      <c r="B50" s="324"/>
      <c r="C50" s="152" t="s">
        <v>111</v>
      </c>
      <c r="D50" s="140"/>
      <c r="E50" s="140"/>
      <c r="F50" s="231"/>
      <c r="G50" s="141" t="s">
        <v>1357</v>
      </c>
      <c r="H50" s="146"/>
      <c r="I50" s="80"/>
    </row>
    <row r="51" spans="2:9">
      <c r="B51" s="324" t="s">
        <v>6</v>
      </c>
      <c r="C51" s="152" t="s">
        <v>113</v>
      </c>
      <c r="D51" s="140"/>
      <c r="E51" s="140"/>
      <c r="F51" s="231"/>
      <c r="G51" s="141"/>
      <c r="H51" s="146"/>
      <c r="I51" s="80"/>
    </row>
    <row r="52" spans="2:9">
      <c r="B52" s="324"/>
      <c r="C52" s="152" t="s">
        <v>113</v>
      </c>
      <c r="D52" s="140"/>
      <c r="E52" s="140"/>
      <c r="F52" s="231"/>
      <c r="G52" s="141"/>
      <c r="H52" s="146"/>
      <c r="I52" s="80"/>
    </row>
    <row r="53" spans="2:9">
      <c r="B53" s="324"/>
      <c r="C53" s="152" t="s">
        <v>113</v>
      </c>
      <c r="D53" s="140"/>
      <c r="E53" s="140"/>
      <c r="F53" s="231"/>
      <c r="G53" s="141"/>
      <c r="H53" s="146"/>
      <c r="I53" s="80"/>
    </row>
    <row r="54" spans="2:9">
      <c r="B54" s="324"/>
      <c r="C54" s="152" t="s">
        <v>113</v>
      </c>
      <c r="D54" s="140"/>
      <c r="E54" s="140"/>
      <c r="F54" s="231"/>
      <c r="G54" s="141"/>
      <c r="H54" s="146"/>
      <c r="I54" s="80"/>
    </row>
    <row r="55" spans="2:9">
      <c r="B55" s="324"/>
      <c r="C55" s="152" t="s">
        <v>115</v>
      </c>
      <c r="D55" s="140"/>
      <c r="E55" s="140"/>
      <c r="F55" s="231"/>
      <c r="G55" s="141"/>
      <c r="H55" s="146"/>
      <c r="I55" s="80"/>
    </row>
    <row r="56" spans="2:9" ht="39.450000000000003">
      <c r="B56" s="324"/>
      <c r="C56" s="152" t="s">
        <v>115</v>
      </c>
      <c r="D56" s="140" t="s">
        <v>77</v>
      </c>
      <c r="E56" s="140" t="s">
        <v>1331</v>
      </c>
      <c r="F56" s="231">
        <v>-1</v>
      </c>
      <c r="G56" s="141" t="s">
        <v>1722</v>
      </c>
      <c r="H56" s="146" t="s">
        <v>1697</v>
      </c>
      <c r="I56" s="80"/>
    </row>
    <row r="57" spans="2:9" ht="26.6">
      <c r="B57" s="324"/>
      <c r="C57" s="152" t="s">
        <v>115</v>
      </c>
      <c r="D57" s="140" t="s">
        <v>77</v>
      </c>
      <c r="E57" s="140" t="s">
        <v>1331</v>
      </c>
      <c r="F57" s="231">
        <v>1</v>
      </c>
      <c r="G57" s="141" t="s">
        <v>1704</v>
      </c>
      <c r="H57" s="146" t="s">
        <v>1104</v>
      </c>
      <c r="I57" s="80"/>
    </row>
    <row r="58" spans="2:9">
      <c r="B58" s="324"/>
      <c r="C58" s="152" t="s">
        <v>115</v>
      </c>
      <c r="D58" s="140"/>
      <c r="E58" s="140"/>
      <c r="F58" s="231"/>
      <c r="G58" s="141"/>
      <c r="H58" s="146"/>
      <c r="I58" s="80"/>
    </row>
    <row r="59" spans="2:9">
      <c r="B59" s="324"/>
      <c r="C59" s="152" t="s">
        <v>115</v>
      </c>
      <c r="D59" s="140"/>
      <c r="E59" s="140"/>
      <c r="F59" s="231"/>
      <c r="G59" s="141"/>
      <c r="H59" s="146"/>
      <c r="I59" s="80"/>
    </row>
    <row r="60" spans="2:9" ht="26.6">
      <c r="B60" s="324"/>
      <c r="C60" s="152" t="s">
        <v>116</v>
      </c>
      <c r="D60" s="140" t="s">
        <v>77</v>
      </c>
      <c r="E60" s="140" t="s">
        <v>1331</v>
      </c>
      <c r="F60" s="231">
        <v>1</v>
      </c>
      <c r="G60" s="141" t="s">
        <v>1393</v>
      </c>
      <c r="H60" s="146" t="s">
        <v>1104</v>
      </c>
      <c r="I60" s="80"/>
    </row>
    <row r="61" spans="2:9" ht="26.6">
      <c r="B61" s="324"/>
      <c r="C61" s="152" t="s">
        <v>118</v>
      </c>
      <c r="D61" s="140" t="s">
        <v>77</v>
      </c>
      <c r="E61" s="140" t="s">
        <v>1331</v>
      </c>
      <c r="F61" s="231">
        <v>-1</v>
      </c>
      <c r="G61" s="141" t="s">
        <v>1394</v>
      </c>
      <c r="H61" s="146" t="s">
        <v>1230</v>
      </c>
      <c r="I61" s="80"/>
    </row>
    <row r="62" spans="2:9" ht="39.450000000000003">
      <c r="B62" s="324"/>
      <c r="C62" s="152" t="s">
        <v>118</v>
      </c>
      <c r="D62" s="140" t="s">
        <v>77</v>
      </c>
      <c r="E62" s="140" t="s">
        <v>1331</v>
      </c>
      <c r="F62" s="231">
        <v>1</v>
      </c>
      <c r="G62" s="141" t="s">
        <v>1705</v>
      </c>
      <c r="H62" s="146" t="s">
        <v>1104</v>
      </c>
      <c r="I62" s="80"/>
    </row>
    <row r="63" spans="2:9" ht="52.3">
      <c r="B63" s="324"/>
      <c r="C63" s="152" t="s">
        <v>118</v>
      </c>
      <c r="D63" s="140" t="s">
        <v>77</v>
      </c>
      <c r="E63" s="140" t="s">
        <v>1331</v>
      </c>
      <c r="F63" s="231">
        <v>-1</v>
      </c>
      <c r="G63" s="141" t="s">
        <v>1723</v>
      </c>
      <c r="H63" s="146" t="s">
        <v>1697</v>
      </c>
      <c r="I63" s="80"/>
    </row>
    <row r="64" spans="2:9" ht="39.450000000000003">
      <c r="B64" s="324"/>
      <c r="C64" s="152" t="s">
        <v>118</v>
      </c>
      <c r="D64" s="140" t="s">
        <v>77</v>
      </c>
      <c r="E64" s="140" t="s">
        <v>1331</v>
      </c>
      <c r="F64" s="231">
        <v>1</v>
      </c>
      <c r="G64" s="141" t="s">
        <v>1706</v>
      </c>
      <c r="H64" s="146" t="s">
        <v>1707</v>
      </c>
      <c r="I64" s="80"/>
    </row>
    <row r="65" spans="2:9">
      <c r="B65" s="324"/>
      <c r="C65" s="152" t="s">
        <v>120</v>
      </c>
      <c r="D65" s="140"/>
      <c r="E65" s="140"/>
      <c r="F65" s="231"/>
      <c r="G65" s="141" t="s">
        <v>1357</v>
      </c>
      <c r="H65" s="146"/>
      <c r="I65" s="80"/>
    </row>
    <row r="66" spans="2:9">
      <c r="B66" s="324"/>
      <c r="C66" s="152" t="s">
        <v>122</v>
      </c>
      <c r="D66" s="140"/>
      <c r="E66" s="140"/>
      <c r="F66" s="231"/>
      <c r="G66" s="141" t="s">
        <v>1357</v>
      </c>
      <c r="H66" s="146"/>
      <c r="I66" s="80"/>
    </row>
    <row r="67" spans="2:9">
      <c r="B67" s="324"/>
      <c r="C67" s="152" t="s">
        <v>124</v>
      </c>
      <c r="D67" s="140"/>
      <c r="E67" s="140"/>
      <c r="F67" s="231"/>
      <c r="G67" s="141" t="s">
        <v>1357</v>
      </c>
      <c r="H67" s="146"/>
      <c r="I67" s="80"/>
    </row>
    <row r="68" spans="2:9">
      <c r="B68" s="324"/>
      <c r="C68" s="152" t="s">
        <v>126</v>
      </c>
      <c r="D68" s="140"/>
      <c r="E68" s="140"/>
      <c r="F68" s="231"/>
      <c r="G68" s="141" t="s">
        <v>1357</v>
      </c>
      <c r="H68" s="146"/>
      <c r="I68" s="80"/>
    </row>
    <row r="69" spans="2:9">
      <c r="B69" s="324"/>
      <c r="C69" s="152" t="s">
        <v>128</v>
      </c>
      <c r="D69" s="140"/>
      <c r="E69" s="140"/>
      <c r="F69" s="231"/>
      <c r="G69" s="141" t="s">
        <v>1357</v>
      </c>
      <c r="H69" s="146"/>
      <c r="I69" s="80"/>
    </row>
    <row r="70" spans="2:9" ht="39.450000000000003">
      <c r="B70" s="324"/>
      <c r="C70" s="152" t="s">
        <v>128</v>
      </c>
      <c r="D70" s="140" t="s">
        <v>77</v>
      </c>
      <c r="E70" s="140" t="s">
        <v>1331</v>
      </c>
      <c r="F70" s="231">
        <v>1</v>
      </c>
      <c r="G70" s="141" t="s">
        <v>1706</v>
      </c>
      <c r="H70" s="146" t="s">
        <v>1707</v>
      </c>
      <c r="I70" s="80"/>
    </row>
    <row r="71" spans="2:9" ht="52.3">
      <c r="B71" s="324"/>
      <c r="C71" s="152" t="s">
        <v>128</v>
      </c>
      <c r="D71" s="140" t="s">
        <v>77</v>
      </c>
      <c r="E71" s="140" t="s">
        <v>1331</v>
      </c>
      <c r="F71" s="231">
        <v>-1</v>
      </c>
      <c r="G71" s="141" t="s">
        <v>1723</v>
      </c>
      <c r="H71" s="146" t="s">
        <v>1697</v>
      </c>
      <c r="I71" s="80"/>
    </row>
    <row r="72" spans="2:9">
      <c r="B72" s="324"/>
      <c r="C72" s="152" t="s">
        <v>130</v>
      </c>
      <c r="D72" s="140"/>
      <c r="E72" s="140"/>
      <c r="F72" s="231"/>
      <c r="G72" s="141" t="s">
        <v>1357</v>
      </c>
      <c r="H72" s="146"/>
      <c r="I72" s="80"/>
    </row>
    <row r="73" spans="2:9">
      <c r="B73" s="324"/>
      <c r="C73" s="152" t="s">
        <v>132</v>
      </c>
      <c r="D73" s="140"/>
      <c r="E73" s="140"/>
      <c r="F73" s="231"/>
      <c r="G73" s="141" t="s">
        <v>1357</v>
      </c>
      <c r="H73" s="146"/>
      <c r="I73" s="80"/>
    </row>
    <row r="74" spans="2:9">
      <c r="B74" s="324"/>
      <c r="C74" s="152" t="s">
        <v>134</v>
      </c>
      <c r="D74" s="140"/>
      <c r="E74" s="140"/>
      <c r="F74" s="231"/>
      <c r="G74" s="141" t="s">
        <v>1357</v>
      </c>
      <c r="H74" s="146"/>
      <c r="I74" s="80"/>
    </row>
    <row r="75" spans="2:9">
      <c r="B75" s="324"/>
      <c r="C75" s="152" t="s">
        <v>136</v>
      </c>
      <c r="D75" s="140"/>
      <c r="E75" s="140"/>
      <c r="F75" s="231"/>
      <c r="G75" s="141" t="s">
        <v>1357</v>
      </c>
      <c r="H75" s="146"/>
      <c r="I75" s="80"/>
    </row>
    <row r="76" spans="2:9">
      <c r="B76" s="324" t="s">
        <v>7</v>
      </c>
      <c r="C76" s="152" t="s">
        <v>138</v>
      </c>
      <c r="D76" s="140"/>
      <c r="E76" s="140"/>
      <c r="F76" s="231"/>
      <c r="G76" s="141" t="s">
        <v>1357</v>
      </c>
      <c r="H76" s="146"/>
      <c r="I76" s="80"/>
    </row>
    <row r="77" spans="2:9">
      <c r="B77" s="324"/>
      <c r="C77" s="152" t="s">
        <v>138</v>
      </c>
      <c r="D77" s="140"/>
      <c r="E77" s="140"/>
      <c r="F77" s="231"/>
      <c r="G77" s="141"/>
      <c r="H77" s="146"/>
      <c r="I77" s="80"/>
    </row>
    <row r="78" spans="2:9">
      <c r="B78" s="324"/>
      <c r="C78" s="152" t="s">
        <v>138</v>
      </c>
      <c r="D78" s="140"/>
      <c r="E78" s="140"/>
      <c r="F78" s="231"/>
      <c r="G78" s="141"/>
      <c r="H78" s="146"/>
      <c r="I78" s="80"/>
    </row>
    <row r="79" spans="2:9">
      <c r="B79" s="324"/>
      <c r="C79" s="152" t="s">
        <v>138</v>
      </c>
      <c r="D79" s="140"/>
      <c r="E79" s="140"/>
      <c r="F79" s="231"/>
      <c r="G79" s="141"/>
      <c r="H79" s="146"/>
      <c r="I79" s="80"/>
    </row>
    <row r="80" spans="2:9">
      <c r="B80" s="324"/>
      <c r="C80" s="152" t="s">
        <v>138</v>
      </c>
      <c r="D80" s="140"/>
      <c r="E80" s="140"/>
      <c r="F80" s="231"/>
      <c r="G80" s="141"/>
      <c r="H80" s="146"/>
      <c r="I80" s="80"/>
    </row>
    <row r="81" spans="2:9">
      <c r="B81" s="324"/>
      <c r="C81" s="152" t="s">
        <v>140</v>
      </c>
      <c r="D81" s="140"/>
      <c r="E81" s="140"/>
      <c r="F81" s="231"/>
      <c r="G81" s="141"/>
      <c r="H81" s="146"/>
      <c r="I81" s="80"/>
    </row>
    <row r="82" spans="2:9">
      <c r="B82" s="324"/>
      <c r="C82" s="152" t="s">
        <v>142</v>
      </c>
      <c r="D82" s="140"/>
      <c r="E82" s="140"/>
      <c r="F82" s="231"/>
      <c r="G82" s="141"/>
      <c r="H82" s="146"/>
      <c r="I82" s="80"/>
    </row>
    <row r="83" spans="2:9">
      <c r="B83" s="324"/>
      <c r="C83" s="152" t="s">
        <v>144</v>
      </c>
      <c r="D83" s="140"/>
      <c r="E83" s="140"/>
      <c r="F83" s="231"/>
      <c r="G83" s="141"/>
      <c r="H83" s="146"/>
      <c r="I83" s="80"/>
    </row>
    <row r="84" spans="2:9">
      <c r="B84" s="324"/>
      <c r="C84" s="152" t="s">
        <v>146</v>
      </c>
      <c r="D84" s="140"/>
      <c r="E84" s="140"/>
      <c r="F84" s="231"/>
      <c r="G84" s="141"/>
      <c r="H84" s="146"/>
      <c r="I84" s="80"/>
    </row>
    <row r="85" spans="2:9">
      <c r="B85" s="324"/>
      <c r="C85" s="152" t="s">
        <v>148</v>
      </c>
      <c r="D85" s="140"/>
      <c r="E85" s="140"/>
      <c r="F85" s="231"/>
      <c r="G85" s="141"/>
      <c r="H85" s="146"/>
      <c r="I85" s="80"/>
    </row>
    <row r="86" spans="2:9">
      <c r="B86" s="324"/>
      <c r="C86" s="152" t="s">
        <v>148</v>
      </c>
      <c r="D86" s="140"/>
      <c r="E86" s="140"/>
      <c r="F86" s="231"/>
      <c r="G86" s="141"/>
      <c r="H86" s="146"/>
      <c r="I86" s="80"/>
    </row>
    <row r="87" spans="2:9">
      <c r="B87" s="324"/>
      <c r="C87" s="152" t="s">
        <v>148</v>
      </c>
      <c r="D87" s="140"/>
      <c r="E87" s="140"/>
      <c r="F87" s="231"/>
      <c r="G87" s="141"/>
      <c r="H87" s="146"/>
      <c r="I87" s="80"/>
    </row>
    <row r="88" spans="2:9">
      <c r="B88" s="324"/>
      <c r="C88" s="152" t="s">
        <v>148</v>
      </c>
      <c r="D88" s="140"/>
      <c r="E88" s="140"/>
      <c r="F88" s="231"/>
      <c r="G88" s="141"/>
      <c r="H88" s="146"/>
      <c r="I88" s="80"/>
    </row>
    <row r="89" spans="2:9">
      <c r="B89" s="324"/>
      <c r="C89" s="152" t="s">
        <v>150</v>
      </c>
      <c r="D89" s="140"/>
      <c r="E89" s="140"/>
      <c r="F89" s="231"/>
      <c r="G89" s="141" t="s">
        <v>1357</v>
      </c>
      <c r="H89" s="146"/>
      <c r="I89" s="80"/>
    </row>
    <row r="90" spans="2:9">
      <c r="B90" s="324"/>
      <c r="C90" s="152" t="s">
        <v>152</v>
      </c>
      <c r="D90" s="140"/>
      <c r="E90" s="140"/>
      <c r="F90" s="231"/>
      <c r="G90" s="141" t="s">
        <v>1357</v>
      </c>
      <c r="H90" s="146"/>
      <c r="I90" s="80"/>
    </row>
    <row r="91" spans="2:9">
      <c r="B91" s="324"/>
      <c r="C91" s="152" t="s">
        <v>154</v>
      </c>
      <c r="D91" s="140"/>
      <c r="E91" s="140"/>
      <c r="F91" s="231"/>
      <c r="G91" s="141" t="s">
        <v>1357</v>
      </c>
      <c r="H91" s="146"/>
      <c r="I91" s="80"/>
    </row>
    <row r="92" spans="2:9">
      <c r="B92" s="324"/>
      <c r="C92" s="152" t="s">
        <v>156</v>
      </c>
      <c r="D92" s="140"/>
      <c r="E92" s="140"/>
      <c r="F92" s="231"/>
      <c r="G92" s="141" t="s">
        <v>1357</v>
      </c>
      <c r="H92" s="146"/>
      <c r="I92" s="80"/>
    </row>
    <row r="93" spans="2:9">
      <c r="B93" s="324" t="s">
        <v>8</v>
      </c>
      <c r="C93" s="152" t="s">
        <v>158</v>
      </c>
      <c r="D93" s="140"/>
      <c r="E93" s="140"/>
      <c r="F93" s="231"/>
      <c r="G93" s="141" t="s">
        <v>1357</v>
      </c>
      <c r="H93" s="146"/>
      <c r="I93" s="80"/>
    </row>
    <row r="94" spans="2:9">
      <c r="B94" s="324"/>
      <c r="C94" s="152" t="s">
        <v>160</v>
      </c>
      <c r="D94" s="140"/>
      <c r="E94" s="140"/>
      <c r="F94" s="231"/>
      <c r="G94" s="141" t="s">
        <v>1357</v>
      </c>
      <c r="H94" s="146"/>
      <c r="I94" s="80"/>
    </row>
    <row r="95" spans="2:9">
      <c r="B95" s="324"/>
      <c r="C95" s="152" t="s">
        <v>162</v>
      </c>
      <c r="D95" s="140"/>
      <c r="E95" s="140"/>
      <c r="F95" s="231"/>
      <c r="G95" s="141" t="s">
        <v>1357</v>
      </c>
      <c r="H95" s="146"/>
      <c r="I95" s="80"/>
    </row>
    <row r="96" spans="2:9">
      <c r="B96" s="324"/>
      <c r="C96" s="152" t="s">
        <v>164</v>
      </c>
      <c r="D96" s="140"/>
      <c r="E96" s="140"/>
      <c r="F96" s="231"/>
      <c r="G96" s="141" t="s">
        <v>1357</v>
      </c>
      <c r="H96" s="146"/>
      <c r="I96" s="80"/>
    </row>
    <row r="97" spans="2:9">
      <c r="B97" s="324"/>
      <c r="C97" s="152" t="s">
        <v>166</v>
      </c>
      <c r="D97" s="140"/>
      <c r="E97" s="140"/>
      <c r="F97" s="231"/>
      <c r="G97" s="141" t="s">
        <v>1357</v>
      </c>
      <c r="H97" s="146"/>
      <c r="I97" s="80"/>
    </row>
    <row r="98" spans="2:9">
      <c r="B98" s="324"/>
      <c r="C98" s="152" t="s">
        <v>168</v>
      </c>
      <c r="D98" s="140"/>
      <c r="E98" s="140"/>
      <c r="F98" s="231"/>
      <c r="G98" s="141" t="s">
        <v>1357</v>
      </c>
      <c r="H98" s="146"/>
      <c r="I98" s="80"/>
    </row>
    <row r="99" spans="2:9">
      <c r="B99" s="324"/>
      <c r="C99" s="152" t="s">
        <v>170</v>
      </c>
      <c r="D99" s="140"/>
      <c r="E99" s="140"/>
      <c r="F99" s="231"/>
      <c r="G99" s="141" t="s">
        <v>1357</v>
      </c>
      <c r="H99" s="146"/>
      <c r="I99" s="80"/>
    </row>
    <row r="100" spans="2:9">
      <c r="B100" s="324"/>
      <c r="C100" s="152" t="s">
        <v>172</v>
      </c>
      <c r="D100" s="140"/>
      <c r="E100" s="140"/>
      <c r="F100" s="231"/>
      <c r="G100" s="141" t="s">
        <v>1357</v>
      </c>
      <c r="H100" s="146"/>
      <c r="I100" s="80"/>
    </row>
    <row r="101" spans="2:9">
      <c r="B101" s="324"/>
      <c r="C101" s="152" t="s">
        <v>174</v>
      </c>
      <c r="D101" s="140"/>
      <c r="E101" s="140"/>
      <c r="F101" s="231"/>
      <c r="G101" s="141" t="s">
        <v>1357</v>
      </c>
      <c r="H101" s="146"/>
      <c r="I101" s="80"/>
    </row>
    <row r="102" spans="2:9">
      <c r="B102" s="324" t="s">
        <v>9</v>
      </c>
      <c r="C102" s="152" t="s">
        <v>176</v>
      </c>
      <c r="D102" s="140"/>
      <c r="E102" s="140"/>
      <c r="F102" s="231"/>
      <c r="G102" s="141" t="s">
        <v>1357</v>
      </c>
      <c r="H102" s="146"/>
      <c r="I102" s="80"/>
    </row>
    <row r="103" spans="2:9">
      <c r="B103" s="324"/>
      <c r="C103" s="152" t="s">
        <v>178</v>
      </c>
      <c r="D103" s="140"/>
      <c r="E103" s="140"/>
      <c r="F103" s="231"/>
      <c r="G103" s="141" t="s">
        <v>1357</v>
      </c>
      <c r="H103" s="146"/>
      <c r="I103" s="80"/>
    </row>
    <row r="104" spans="2:9">
      <c r="B104" s="324"/>
      <c r="C104" s="152" t="s">
        <v>180</v>
      </c>
      <c r="D104" s="140" t="s">
        <v>77</v>
      </c>
      <c r="E104" s="140" t="s">
        <v>24</v>
      </c>
      <c r="F104" s="231">
        <v>1</v>
      </c>
      <c r="G104" s="141" t="s">
        <v>1395</v>
      </c>
      <c r="H104" s="146" t="s">
        <v>1104</v>
      </c>
      <c r="I104" s="80"/>
    </row>
    <row r="105" spans="2:9">
      <c r="B105" s="324"/>
      <c r="C105" s="152" t="s">
        <v>182</v>
      </c>
      <c r="D105" s="140" t="s">
        <v>77</v>
      </c>
      <c r="E105" s="140" t="s">
        <v>24</v>
      </c>
      <c r="F105" s="231">
        <v>1</v>
      </c>
      <c r="G105" s="141" t="s">
        <v>1395</v>
      </c>
      <c r="H105" s="146" t="s">
        <v>1104</v>
      </c>
      <c r="I105" s="80"/>
    </row>
    <row r="106" spans="2:9">
      <c r="B106" s="324"/>
      <c r="C106" s="152" t="s">
        <v>184</v>
      </c>
      <c r="D106" s="140" t="s">
        <v>77</v>
      </c>
      <c r="E106" s="140" t="s">
        <v>24</v>
      </c>
      <c r="F106" s="231">
        <v>1</v>
      </c>
      <c r="G106" s="141" t="s">
        <v>1395</v>
      </c>
      <c r="H106" s="146" t="s">
        <v>1104</v>
      </c>
      <c r="I106" s="80"/>
    </row>
    <row r="107" spans="2:9">
      <c r="B107" s="324"/>
      <c r="C107" s="152" t="s">
        <v>186</v>
      </c>
      <c r="D107" s="140" t="s">
        <v>78</v>
      </c>
      <c r="E107" s="140" t="s">
        <v>1727</v>
      </c>
      <c r="F107" s="231">
        <v>1</v>
      </c>
      <c r="G107" s="141" t="s">
        <v>1396</v>
      </c>
      <c r="H107" s="146" t="s">
        <v>1104</v>
      </c>
      <c r="I107" s="80"/>
    </row>
    <row r="108" spans="2:9">
      <c r="B108" s="324"/>
      <c r="C108" s="152" t="s">
        <v>186</v>
      </c>
      <c r="D108" s="140"/>
      <c r="E108" s="140"/>
      <c r="F108" s="231"/>
      <c r="G108" s="141" t="s">
        <v>1357</v>
      </c>
      <c r="H108" s="146"/>
      <c r="I108" s="80"/>
    </row>
    <row r="109" spans="2:9">
      <c r="B109" s="324"/>
      <c r="C109" s="152" t="s">
        <v>188</v>
      </c>
      <c r="D109" s="140"/>
      <c r="E109" s="140"/>
      <c r="F109" s="231"/>
      <c r="G109" s="141" t="s">
        <v>1357</v>
      </c>
      <c r="H109" s="146"/>
      <c r="I109" s="80"/>
    </row>
    <row r="110" spans="2:9">
      <c r="B110" s="324"/>
      <c r="C110" s="152" t="s">
        <v>190</v>
      </c>
      <c r="D110" s="140"/>
      <c r="E110" s="140"/>
      <c r="F110" s="231"/>
      <c r="G110" s="141" t="s">
        <v>1357</v>
      </c>
      <c r="H110" s="146"/>
      <c r="I110" s="80"/>
    </row>
    <row r="111" spans="2:9">
      <c r="B111" s="324" t="s">
        <v>10</v>
      </c>
      <c r="C111" s="152" t="s">
        <v>192</v>
      </c>
      <c r="D111" s="140"/>
      <c r="E111" s="140"/>
      <c r="F111" s="231"/>
      <c r="G111" s="141" t="s">
        <v>1357</v>
      </c>
      <c r="H111" s="146"/>
      <c r="I111" s="80"/>
    </row>
    <row r="112" spans="2:9">
      <c r="B112" s="324"/>
      <c r="C112" s="152" t="s">
        <v>192</v>
      </c>
      <c r="D112" s="140"/>
      <c r="E112" s="140"/>
      <c r="F112" s="231"/>
      <c r="G112" s="141" t="s">
        <v>1357</v>
      </c>
      <c r="H112" s="146"/>
      <c r="I112" s="80"/>
    </row>
    <row r="113" spans="2:9">
      <c r="B113" s="324"/>
      <c r="C113" s="152" t="s">
        <v>192</v>
      </c>
      <c r="D113" s="140"/>
      <c r="E113" s="140"/>
      <c r="F113" s="231"/>
      <c r="G113" s="141" t="s">
        <v>1357</v>
      </c>
      <c r="H113" s="146"/>
      <c r="I113" s="80"/>
    </row>
    <row r="114" spans="2:9">
      <c r="B114" s="324"/>
      <c r="C114" s="152" t="s">
        <v>192</v>
      </c>
      <c r="D114" s="140"/>
      <c r="E114" s="140"/>
      <c r="F114" s="231"/>
      <c r="G114" s="141" t="s">
        <v>1357</v>
      </c>
      <c r="H114" s="146"/>
      <c r="I114" s="80"/>
    </row>
    <row r="115" spans="2:9">
      <c r="B115" s="324"/>
      <c r="C115" s="152" t="s">
        <v>192</v>
      </c>
      <c r="D115" s="140"/>
      <c r="E115" s="140"/>
      <c r="F115" s="231"/>
      <c r="G115" s="141" t="s">
        <v>1357</v>
      </c>
      <c r="H115" s="146"/>
      <c r="I115" s="80"/>
    </row>
    <row r="116" spans="2:9">
      <c r="B116" s="324"/>
      <c r="C116" s="152" t="s">
        <v>194</v>
      </c>
      <c r="D116" s="140"/>
      <c r="E116" s="140"/>
      <c r="F116" s="231"/>
      <c r="G116" s="141" t="s">
        <v>1357</v>
      </c>
      <c r="H116" s="146"/>
      <c r="I116" s="80"/>
    </row>
    <row r="117" spans="2:9">
      <c r="B117" s="324"/>
      <c r="C117" s="152" t="s">
        <v>196</v>
      </c>
      <c r="D117" s="140"/>
      <c r="E117" s="140"/>
      <c r="F117" s="231"/>
      <c r="G117" s="141" t="s">
        <v>1357</v>
      </c>
      <c r="H117" s="146"/>
      <c r="I117" s="80"/>
    </row>
    <row r="118" spans="2:9">
      <c r="B118" s="324"/>
      <c r="C118" s="152" t="s">
        <v>198</v>
      </c>
      <c r="D118" s="140"/>
      <c r="E118" s="140"/>
      <c r="F118" s="231"/>
      <c r="G118" s="141" t="s">
        <v>1357</v>
      </c>
      <c r="H118" s="146"/>
      <c r="I118" s="80"/>
    </row>
    <row r="119" spans="2:9">
      <c r="B119" s="324"/>
      <c r="C119" s="152" t="s">
        <v>200</v>
      </c>
      <c r="D119" s="140"/>
      <c r="E119" s="140"/>
      <c r="F119" s="231"/>
      <c r="G119" s="141" t="s">
        <v>1357</v>
      </c>
      <c r="H119" s="146"/>
      <c r="I119" s="80"/>
    </row>
    <row r="120" spans="2:9">
      <c r="B120" s="324"/>
      <c r="C120" s="152" t="s">
        <v>200</v>
      </c>
      <c r="D120" s="140"/>
      <c r="E120" s="140"/>
      <c r="F120" s="231"/>
      <c r="G120" s="141" t="s">
        <v>1357</v>
      </c>
      <c r="H120" s="146"/>
      <c r="I120" s="80"/>
    </row>
    <row r="121" spans="2:9" ht="26.6">
      <c r="B121" s="324" t="s">
        <v>11</v>
      </c>
      <c r="C121" s="152" t="s">
        <v>202</v>
      </c>
      <c r="D121" s="140" t="s">
        <v>77</v>
      </c>
      <c r="E121" s="140" t="s">
        <v>1331</v>
      </c>
      <c r="F121" s="231">
        <v>1</v>
      </c>
      <c r="G121" s="141" t="s">
        <v>1397</v>
      </c>
      <c r="H121" s="146" t="s">
        <v>1257</v>
      </c>
      <c r="I121" s="80"/>
    </row>
    <row r="122" spans="2:9" ht="26.6">
      <c r="B122" s="324"/>
      <c r="C122" s="152" t="s">
        <v>202</v>
      </c>
      <c r="D122" s="140" t="s">
        <v>77</v>
      </c>
      <c r="E122" s="140" t="s">
        <v>24</v>
      </c>
      <c r="F122" s="231">
        <v>1</v>
      </c>
      <c r="G122" s="141" t="s">
        <v>1398</v>
      </c>
      <c r="H122" s="146" t="s">
        <v>1257</v>
      </c>
      <c r="I122" s="80"/>
    </row>
    <row r="123" spans="2:9" ht="39.450000000000003">
      <c r="B123" s="324"/>
      <c r="C123" s="152" t="s">
        <v>202</v>
      </c>
      <c r="D123" s="140" t="s">
        <v>78</v>
      </c>
      <c r="E123" s="140" t="s">
        <v>1727</v>
      </c>
      <c r="F123" s="231">
        <v>1</v>
      </c>
      <c r="G123" s="141" t="s">
        <v>1399</v>
      </c>
      <c r="H123" s="146" t="s">
        <v>1258</v>
      </c>
      <c r="I123" s="80"/>
    </row>
    <row r="124" spans="2:9" ht="39.450000000000003">
      <c r="B124" s="324"/>
      <c r="C124" s="152" t="s">
        <v>202</v>
      </c>
      <c r="D124" s="140" t="s">
        <v>78</v>
      </c>
      <c r="E124" s="140" t="s">
        <v>28</v>
      </c>
      <c r="F124" s="231">
        <v>1</v>
      </c>
      <c r="G124" s="141" t="s">
        <v>1399</v>
      </c>
      <c r="H124" s="146" t="s">
        <v>1258</v>
      </c>
      <c r="I124" s="80"/>
    </row>
    <row r="125" spans="2:9" ht="26.6">
      <c r="B125" s="324"/>
      <c r="C125" s="152" t="s">
        <v>204</v>
      </c>
      <c r="D125" s="140" t="s">
        <v>77</v>
      </c>
      <c r="E125" s="140" t="s">
        <v>24</v>
      </c>
      <c r="F125" s="231">
        <v>1</v>
      </c>
      <c r="G125" s="141" t="s">
        <v>1398</v>
      </c>
      <c r="H125" s="146" t="s">
        <v>1257</v>
      </c>
      <c r="I125" s="80"/>
    </row>
    <row r="126" spans="2:9">
      <c r="B126" s="324"/>
      <c r="C126" s="152" t="s">
        <v>204</v>
      </c>
      <c r="D126" s="140"/>
      <c r="E126" s="140"/>
      <c r="F126" s="231"/>
      <c r="G126" s="141" t="s">
        <v>1357</v>
      </c>
      <c r="H126" s="146"/>
      <c r="I126" s="80"/>
    </row>
    <row r="127" spans="2:9">
      <c r="B127" s="324"/>
      <c r="C127" s="152" t="s">
        <v>204</v>
      </c>
      <c r="D127" s="140"/>
      <c r="E127" s="140"/>
      <c r="F127" s="231"/>
      <c r="G127" s="141" t="s">
        <v>1357</v>
      </c>
      <c r="H127" s="146"/>
      <c r="I127" s="80"/>
    </row>
    <row r="128" spans="2:9">
      <c r="B128" s="324"/>
      <c r="C128" s="152" t="s">
        <v>204</v>
      </c>
      <c r="D128" s="140"/>
      <c r="E128" s="140"/>
      <c r="F128" s="231"/>
      <c r="G128" s="141" t="s">
        <v>1357</v>
      </c>
      <c r="H128" s="146"/>
      <c r="I128" s="80"/>
    </row>
    <row r="129" spans="2:9">
      <c r="B129" s="324"/>
      <c r="C129" s="152" t="s">
        <v>206</v>
      </c>
      <c r="D129" s="140"/>
      <c r="E129" s="140"/>
      <c r="F129" s="231"/>
      <c r="G129" s="141" t="s">
        <v>1357</v>
      </c>
      <c r="H129" s="146"/>
      <c r="I129" s="80"/>
    </row>
    <row r="130" spans="2:9">
      <c r="B130" s="324"/>
      <c r="C130" s="152" t="s">
        <v>206</v>
      </c>
      <c r="D130" s="140"/>
      <c r="E130" s="140"/>
      <c r="F130" s="231"/>
      <c r="G130" s="141" t="s">
        <v>1357</v>
      </c>
      <c r="H130" s="146"/>
      <c r="I130" s="80"/>
    </row>
    <row r="131" spans="2:9">
      <c r="B131" s="324"/>
      <c r="C131" s="152" t="s">
        <v>206</v>
      </c>
      <c r="D131" s="140"/>
      <c r="E131" s="140"/>
      <c r="F131" s="231"/>
      <c r="G131" s="141" t="s">
        <v>1357</v>
      </c>
      <c r="H131" s="146"/>
      <c r="I131" s="80"/>
    </row>
    <row r="132" spans="2:9">
      <c r="B132" s="324"/>
      <c r="C132" s="152" t="s">
        <v>206</v>
      </c>
      <c r="D132" s="140"/>
      <c r="E132" s="140"/>
      <c r="F132" s="231"/>
      <c r="G132" s="141" t="s">
        <v>1357</v>
      </c>
      <c r="H132" s="146"/>
      <c r="I132" s="80"/>
    </row>
    <row r="133" spans="2:9">
      <c r="B133" s="324"/>
      <c r="C133" s="152" t="s">
        <v>208</v>
      </c>
      <c r="D133" s="140"/>
      <c r="E133" s="140"/>
      <c r="F133" s="231"/>
      <c r="G133" s="141" t="s">
        <v>1357</v>
      </c>
      <c r="H133" s="146"/>
      <c r="I133" s="80"/>
    </row>
    <row r="134" spans="2:9">
      <c r="B134" s="324"/>
      <c r="C134" s="152" t="s">
        <v>208</v>
      </c>
      <c r="D134" s="140"/>
      <c r="E134" s="140"/>
      <c r="F134" s="231"/>
      <c r="G134" s="141" t="s">
        <v>1357</v>
      </c>
      <c r="H134" s="146"/>
      <c r="I134" s="80"/>
    </row>
    <row r="135" spans="2:9">
      <c r="B135" s="324"/>
      <c r="C135" s="152" t="s">
        <v>208</v>
      </c>
      <c r="D135" s="140"/>
      <c r="E135" s="140"/>
      <c r="F135" s="231"/>
      <c r="G135" s="141" t="s">
        <v>1357</v>
      </c>
      <c r="H135" s="146"/>
      <c r="I135" s="80"/>
    </row>
    <row r="136" spans="2:9">
      <c r="B136" s="324"/>
      <c r="C136" s="152" t="s">
        <v>210</v>
      </c>
      <c r="D136" s="140"/>
      <c r="E136" s="140"/>
      <c r="F136" s="231"/>
      <c r="G136" s="141" t="s">
        <v>1357</v>
      </c>
      <c r="H136" s="146"/>
      <c r="I136" s="80"/>
    </row>
    <row r="137" spans="2:9">
      <c r="B137" s="324"/>
      <c r="C137" s="152" t="s">
        <v>210</v>
      </c>
      <c r="D137" s="140"/>
      <c r="E137" s="140"/>
      <c r="F137" s="231"/>
      <c r="G137" s="141" t="s">
        <v>1357</v>
      </c>
      <c r="H137" s="146"/>
      <c r="I137" s="80"/>
    </row>
    <row r="138" spans="2:9">
      <c r="B138" s="324"/>
      <c r="C138" s="152" t="s">
        <v>212</v>
      </c>
      <c r="D138" s="140"/>
      <c r="E138" s="140"/>
      <c r="F138" s="231"/>
      <c r="G138" s="141" t="s">
        <v>1357</v>
      </c>
      <c r="H138" s="146"/>
      <c r="I138" s="80"/>
    </row>
    <row r="139" spans="2:9">
      <c r="B139" s="324"/>
      <c r="C139" s="152" t="s">
        <v>214</v>
      </c>
      <c r="D139" s="140"/>
      <c r="E139" s="140"/>
      <c r="F139" s="231"/>
      <c r="G139" s="141" t="s">
        <v>1357</v>
      </c>
      <c r="H139" s="146"/>
      <c r="I139" s="80"/>
    </row>
    <row r="140" spans="2:9">
      <c r="B140" s="324"/>
      <c r="C140" s="152" t="s">
        <v>216</v>
      </c>
      <c r="D140" s="140"/>
      <c r="E140" s="140"/>
      <c r="F140" s="231"/>
      <c r="G140" s="141" t="s">
        <v>1357</v>
      </c>
      <c r="H140" s="146"/>
      <c r="I140" s="80"/>
    </row>
    <row r="141" spans="2:9">
      <c r="B141" s="324"/>
      <c r="C141" s="152" t="s">
        <v>216</v>
      </c>
      <c r="D141" s="140"/>
      <c r="E141" s="140"/>
      <c r="F141" s="231"/>
      <c r="G141" s="141" t="s">
        <v>1357</v>
      </c>
      <c r="H141" s="146"/>
      <c r="I141" s="80"/>
    </row>
    <row r="142" spans="2:9">
      <c r="B142" s="324"/>
      <c r="C142" s="152" t="s">
        <v>216</v>
      </c>
      <c r="D142" s="140"/>
      <c r="E142" s="140"/>
      <c r="F142" s="231"/>
      <c r="G142" s="141" t="s">
        <v>1357</v>
      </c>
      <c r="H142" s="146"/>
      <c r="I142" s="80"/>
    </row>
    <row r="143" spans="2:9">
      <c r="B143" s="324"/>
      <c r="C143" s="152" t="s">
        <v>218</v>
      </c>
      <c r="D143" s="140"/>
      <c r="E143" s="140"/>
      <c r="F143" s="231"/>
      <c r="G143" s="141" t="s">
        <v>1357</v>
      </c>
      <c r="H143" s="146"/>
      <c r="I143" s="80"/>
    </row>
    <row r="144" spans="2:9">
      <c r="B144" s="324"/>
      <c r="C144" s="152" t="s">
        <v>220</v>
      </c>
      <c r="D144" s="140"/>
      <c r="E144" s="140"/>
      <c r="F144" s="231"/>
      <c r="G144" s="141" t="s">
        <v>1357</v>
      </c>
      <c r="H144" s="146"/>
      <c r="I144" s="80"/>
    </row>
    <row r="145" spans="2:9">
      <c r="B145" s="324"/>
      <c r="C145" s="152" t="s">
        <v>222</v>
      </c>
      <c r="D145" s="140"/>
      <c r="E145" s="140"/>
      <c r="F145" s="231"/>
      <c r="G145" s="141" t="s">
        <v>1357</v>
      </c>
      <c r="H145" s="146"/>
      <c r="I145" s="80"/>
    </row>
    <row r="146" spans="2:9">
      <c r="B146" s="324"/>
      <c r="C146" s="152" t="s">
        <v>224</v>
      </c>
      <c r="D146" s="140"/>
      <c r="E146" s="140"/>
      <c r="F146" s="231"/>
      <c r="G146" s="141" t="s">
        <v>1357</v>
      </c>
      <c r="H146" s="146"/>
      <c r="I146" s="80"/>
    </row>
    <row r="147" spans="2:9">
      <c r="B147" s="324" t="s">
        <v>12</v>
      </c>
      <c r="C147" s="152" t="s">
        <v>226</v>
      </c>
      <c r="D147" s="140"/>
      <c r="E147" s="140"/>
      <c r="F147" s="231"/>
      <c r="G147" s="141" t="s">
        <v>1357</v>
      </c>
      <c r="H147" s="146"/>
      <c r="I147" s="80"/>
    </row>
    <row r="148" spans="2:9">
      <c r="B148" s="324"/>
      <c r="C148" s="152" t="s">
        <v>226</v>
      </c>
      <c r="D148" s="140"/>
      <c r="E148" s="140"/>
      <c r="F148" s="231"/>
      <c r="G148" s="141" t="s">
        <v>1357</v>
      </c>
      <c r="H148" s="146"/>
      <c r="I148" s="80"/>
    </row>
    <row r="149" spans="2:9">
      <c r="B149" s="324"/>
      <c r="C149" s="152" t="s">
        <v>226</v>
      </c>
      <c r="D149" s="140"/>
      <c r="E149" s="140"/>
      <c r="F149" s="231"/>
      <c r="G149" s="141" t="s">
        <v>1357</v>
      </c>
      <c r="H149" s="146"/>
      <c r="I149" s="80"/>
    </row>
    <row r="150" spans="2:9">
      <c r="B150" s="324"/>
      <c r="C150" s="152" t="s">
        <v>226</v>
      </c>
      <c r="D150" s="140"/>
      <c r="E150" s="140"/>
      <c r="F150" s="231"/>
      <c r="G150" s="141" t="s">
        <v>1357</v>
      </c>
      <c r="H150" s="146"/>
      <c r="I150" s="80"/>
    </row>
    <row r="151" spans="2:9">
      <c r="B151" s="324"/>
      <c r="C151" s="152" t="s">
        <v>228</v>
      </c>
      <c r="D151" s="140" t="s">
        <v>77</v>
      </c>
      <c r="E151" s="140" t="s">
        <v>1331</v>
      </c>
      <c r="F151" s="231">
        <v>1</v>
      </c>
      <c r="G151" s="141" t="s">
        <v>1400</v>
      </c>
      <c r="H151" s="146" t="s">
        <v>1104</v>
      </c>
      <c r="I151" s="80"/>
    </row>
    <row r="152" spans="2:9">
      <c r="B152" s="324"/>
      <c r="C152" s="152" t="s">
        <v>228</v>
      </c>
      <c r="D152" s="140"/>
      <c r="E152" s="140"/>
      <c r="F152" s="231"/>
      <c r="G152" s="141" t="s">
        <v>1357</v>
      </c>
      <c r="H152" s="146"/>
      <c r="I152" s="80"/>
    </row>
    <row r="153" spans="2:9">
      <c r="B153" s="324"/>
      <c r="C153" s="152" t="s">
        <v>228</v>
      </c>
      <c r="D153" s="140"/>
      <c r="E153" s="140"/>
      <c r="F153" s="231"/>
      <c r="G153" s="141" t="s">
        <v>1357</v>
      </c>
      <c r="H153" s="146"/>
      <c r="I153" s="80"/>
    </row>
    <row r="154" spans="2:9">
      <c r="B154" s="324"/>
      <c r="C154" s="152" t="s">
        <v>228</v>
      </c>
      <c r="D154" s="140"/>
      <c r="E154" s="140"/>
      <c r="F154" s="231"/>
      <c r="G154" s="141" t="s">
        <v>1357</v>
      </c>
      <c r="H154" s="146"/>
      <c r="I154" s="80"/>
    </row>
    <row r="155" spans="2:9">
      <c r="B155" s="324"/>
      <c r="C155" s="152" t="s">
        <v>230</v>
      </c>
      <c r="D155" s="140" t="s">
        <v>77</v>
      </c>
      <c r="E155" s="140" t="s">
        <v>1331</v>
      </c>
      <c r="F155" s="231">
        <v>1</v>
      </c>
      <c r="G155" s="141" t="s">
        <v>1400</v>
      </c>
      <c r="H155" s="146" t="s">
        <v>1104</v>
      </c>
      <c r="I155" s="80"/>
    </row>
    <row r="156" spans="2:9" ht="26.6">
      <c r="B156" s="324"/>
      <c r="C156" s="152" t="s">
        <v>232</v>
      </c>
      <c r="D156" s="140" t="s">
        <v>77</v>
      </c>
      <c r="E156" s="140" t="s">
        <v>1331</v>
      </c>
      <c r="F156" s="231">
        <v>1</v>
      </c>
      <c r="G156" s="141" t="s">
        <v>1123</v>
      </c>
      <c r="H156" s="146" t="s">
        <v>1104</v>
      </c>
      <c r="I156" s="80"/>
    </row>
    <row r="157" spans="2:9">
      <c r="B157" s="324"/>
      <c r="C157" s="152" t="s">
        <v>232</v>
      </c>
      <c r="D157" s="140"/>
      <c r="E157" s="140"/>
      <c r="F157" s="231"/>
      <c r="G157" s="141" t="s">
        <v>1357</v>
      </c>
      <c r="H157" s="146"/>
      <c r="I157" s="80"/>
    </row>
    <row r="158" spans="2:9">
      <c r="B158" s="324"/>
      <c r="C158" s="152" t="s">
        <v>232</v>
      </c>
      <c r="D158" s="140"/>
      <c r="E158" s="140"/>
      <c r="F158" s="231"/>
      <c r="G158" s="141" t="s">
        <v>1357</v>
      </c>
      <c r="H158" s="146"/>
      <c r="I158" s="80"/>
    </row>
    <row r="159" spans="2:9">
      <c r="B159" s="324"/>
      <c r="C159" s="152" t="s">
        <v>232</v>
      </c>
      <c r="D159" s="140"/>
      <c r="E159" s="140"/>
      <c r="F159" s="231"/>
      <c r="G159" s="141" t="s">
        <v>1357</v>
      </c>
      <c r="H159" s="146"/>
      <c r="I159" s="80"/>
    </row>
    <row r="160" spans="2:9">
      <c r="B160" s="324"/>
      <c r="C160" s="152" t="s">
        <v>234</v>
      </c>
      <c r="D160" s="140"/>
      <c r="E160" s="140"/>
      <c r="F160" s="231"/>
      <c r="G160" s="141" t="s">
        <v>1357</v>
      </c>
      <c r="H160" s="146"/>
      <c r="I160" s="80"/>
    </row>
    <row r="161" spans="2:9">
      <c r="B161" s="324"/>
      <c r="C161" s="152" t="s">
        <v>234</v>
      </c>
      <c r="D161" s="140"/>
      <c r="E161" s="140"/>
      <c r="F161" s="231"/>
      <c r="G161" s="141" t="s">
        <v>1357</v>
      </c>
      <c r="H161" s="146"/>
      <c r="I161" s="80"/>
    </row>
    <row r="162" spans="2:9">
      <c r="B162" s="324"/>
      <c r="C162" s="152" t="s">
        <v>234</v>
      </c>
      <c r="D162" s="140"/>
      <c r="E162" s="140"/>
      <c r="F162" s="231"/>
      <c r="G162" s="141" t="s">
        <v>1357</v>
      </c>
      <c r="H162" s="146"/>
      <c r="I162" s="80"/>
    </row>
    <row r="163" spans="2:9">
      <c r="B163" s="324"/>
      <c r="C163" s="152" t="s">
        <v>234</v>
      </c>
      <c r="D163" s="140"/>
      <c r="E163" s="140"/>
      <c r="F163" s="231"/>
      <c r="G163" s="141" t="s">
        <v>1357</v>
      </c>
      <c r="H163" s="146"/>
      <c r="I163" s="80"/>
    </row>
    <row r="164" spans="2:9">
      <c r="B164" s="324"/>
      <c r="C164" s="152" t="s">
        <v>236</v>
      </c>
      <c r="D164" s="140"/>
      <c r="E164" s="140"/>
      <c r="F164" s="231"/>
      <c r="G164" s="140" t="s">
        <v>1357</v>
      </c>
      <c r="H164" s="146"/>
      <c r="I164" s="80"/>
    </row>
    <row r="165" spans="2:9">
      <c r="B165" s="324"/>
      <c r="C165" s="152" t="s">
        <v>238</v>
      </c>
      <c r="D165" s="140"/>
      <c r="E165" s="140"/>
      <c r="F165" s="231"/>
      <c r="G165" s="141" t="s">
        <v>1357</v>
      </c>
      <c r="H165" s="146"/>
      <c r="I165" s="80"/>
    </row>
    <row r="166" spans="2:9">
      <c r="B166" s="324"/>
      <c r="C166" s="152" t="s">
        <v>238</v>
      </c>
      <c r="D166" s="140"/>
      <c r="E166" s="140"/>
      <c r="F166" s="231"/>
      <c r="G166" s="141" t="s">
        <v>1357</v>
      </c>
      <c r="H166" s="146"/>
      <c r="I166" s="80"/>
    </row>
    <row r="167" spans="2:9">
      <c r="B167" s="324"/>
      <c r="C167" s="152" t="s">
        <v>238</v>
      </c>
      <c r="D167" s="140"/>
      <c r="E167" s="140"/>
      <c r="F167" s="231"/>
      <c r="G167" s="141" t="s">
        <v>1357</v>
      </c>
      <c r="H167" s="146"/>
      <c r="I167" s="80"/>
    </row>
    <row r="168" spans="2:9">
      <c r="B168" s="324"/>
      <c r="C168" s="152" t="s">
        <v>240</v>
      </c>
      <c r="D168" s="140"/>
      <c r="E168" s="140"/>
      <c r="F168" s="231"/>
      <c r="G168" s="141" t="s">
        <v>1357</v>
      </c>
      <c r="H168" s="146"/>
      <c r="I168" s="80"/>
    </row>
    <row r="169" spans="2:9" ht="26.6">
      <c r="B169" s="324" t="s">
        <v>13</v>
      </c>
      <c r="C169" s="152" t="s">
        <v>242</v>
      </c>
      <c r="D169" s="140" t="s">
        <v>77</v>
      </c>
      <c r="E169" s="140" t="s">
        <v>1331</v>
      </c>
      <c r="F169" s="231">
        <v>1</v>
      </c>
      <c r="G169" s="141" t="s">
        <v>1276</v>
      </c>
      <c r="H169" s="146" t="s">
        <v>1258</v>
      </c>
      <c r="I169" s="80"/>
    </row>
    <row r="170" spans="2:9" ht="26.6">
      <c r="B170" s="324"/>
      <c r="C170" s="152" t="s">
        <v>242</v>
      </c>
      <c r="D170" s="140" t="s">
        <v>77</v>
      </c>
      <c r="E170" s="140" t="s">
        <v>24</v>
      </c>
      <c r="F170" s="231">
        <v>1</v>
      </c>
      <c r="G170" s="141" t="s">
        <v>1276</v>
      </c>
      <c r="H170" s="146" t="s">
        <v>1258</v>
      </c>
      <c r="I170" s="80"/>
    </row>
    <row r="171" spans="2:9" ht="26.6">
      <c r="B171" s="324"/>
      <c r="C171" s="152" t="s">
        <v>242</v>
      </c>
      <c r="D171" s="140" t="s">
        <v>78</v>
      </c>
      <c r="E171" s="140" t="s">
        <v>1727</v>
      </c>
      <c r="F171" s="231">
        <v>1</v>
      </c>
      <c r="G171" s="141" t="s">
        <v>1276</v>
      </c>
      <c r="H171" s="146" t="s">
        <v>1258</v>
      </c>
      <c r="I171" s="80"/>
    </row>
    <row r="172" spans="2:9" ht="26.6">
      <c r="B172" s="324"/>
      <c r="C172" s="152" t="s">
        <v>242</v>
      </c>
      <c r="D172" s="140" t="s">
        <v>78</v>
      </c>
      <c r="E172" s="140" t="s">
        <v>28</v>
      </c>
      <c r="F172" s="231">
        <v>1</v>
      </c>
      <c r="G172" s="141" t="s">
        <v>1276</v>
      </c>
      <c r="H172" s="146" t="s">
        <v>1258</v>
      </c>
      <c r="I172" s="80"/>
    </row>
    <row r="173" spans="2:9" ht="26.6">
      <c r="B173" s="324"/>
      <c r="C173" s="152" t="s">
        <v>244</v>
      </c>
      <c r="D173" s="140" t="s">
        <v>77</v>
      </c>
      <c r="E173" s="140" t="s">
        <v>24</v>
      </c>
      <c r="F173" s="231">
        <v>1</v>
      </c>
      <c r="G173" s="141" t="s">
        <v>1388</v>
      </c>
      <c r="H173" s="146" t="s">
        <v>1257</v>
      </c>
      <c r="I173" s="80"/>
    </row>
    <row r="174" spans="2:9">
      <c r="B174" s="324"/>
      <c r="C174" s="152" t="s">
        <v>244</v>
      </c>
      <c r="D174" s="140"/>
      <c r="E174" s="140"/>
      <c r="F174" s="231"/>
      <c r="G174" s="141" t="s">
        <v>1357</v>
      </c>
      <c r="H174" s="146"/>
      <c r="I174" s="80"/>
    </row>
    <row r="175" spans="2:9">
      <c r="B175" s="324"/>
      <c r="C175" s="152" t="s">
        <v>246</v>
      </c>
      <c r="D175" s="140"/>
      <c r="E175" s="140"/>
      <c r="F175" s="231"/>
      <c r="G175" s="141" t="s">
        <v>1357</v>
      </c>
      <c r="H175" s="146"/>
      <c r="I175" s="80"/>
    </row>
    <row r="176" spans="2:9">
      <c r="B176" s="324"/>
      <c r="C176" s="152" t="s">
        <v>248</v>
      </c>
      <c r="D176" s="140"/>
      <c r="E176" s="140"/>
      <c r="F176" s="231"/>
      <c r="G176" s="141" t="s">
        <v>1357</v>
      </c>
      <c r="H176" s="146"/>
      <c r="I176" s="80"/>
    </row>
    <row r="177" spans="2:9">
      <c r="B177" s="324"/>
      <c r="C177" s="152" t="s">
        <v>250</v>
      </c>
      <c r="D177" s="140"/>
      <c r="E177" s="140"/>
      <c r="F177" s="231"/>
      <c r="G177" s="141" t="s">
        <v>1357</v>
      </c>
      <c r="H177" s="146"/>
      <c r="I177" s="80"/>
    </row>
    <row r="178" spans="2:9">
      <c r="B178" s="324"/>
      <c r="C178" s="152" t="s">
        <v>252</v>
      </c>
      <c r="D178" s="140"/>
      <c r="E178" s="140"/>
      <c r="F178" s="231"/>
      <c r="G178" s="141" t="s">
        <v>1357</v>
      </c>
      <c r="H178" s="146"/>
      <c r="I178" s="80"/>
    </row>
    <row r="179" spans="2:9">
      <c r="B179" s="324"/>
      <c r="C179" s="152" t="s">
        <v>254</v>
      </c>
      <c r="D179" s="140"/>
      <c r="E179" s="140"/>
      <c r="F179" s="231"/>
      <c r="G179" s="141" t="s">
        <v>1357</v>
      </c>
      <c r="H179" s="146"/>
      <c r="I179" s="80"/>
    </row>
    <row r="180" spans="2:9">
      <c r="B180" s="324"/>
      <c r="C180" s="152" t="s">
        <v>256</v>
      </c>
      <c r="D180" s="140"/>
      <c r="E180" s="140"/>
      <c r="F180" s="231"/>
      <c r="G180" s="141" t="s">
        <v>1357</v>
      </c>
      <c r="H180" s="146"/>
      <c r="I180" s="80"/>
    </row>
    <row r="181" spans="2:9">
      <c r="B181" s="324"/>
      <c r="C181" s="152" t="s">
        <v>258</v>
      </c>
      <c r="D181" s="140"/>
      <c r="E181" s="140"/>
      <c r="F181" s="231"/>
      <c r="G181" s="141" t="s">
        <v>1357</v>
      </c>
      <c r="H181" s="146"/>
      <c r="I181" s="80"/>
    </row>
    <row r="182" spans="2:9">
      <c r="B182" s="324"/>
      <c r="C182" s="152" t="s">
        <v>260</v>
      </c>
      <c r="D182" s="140"/>
      <c r="E182" s="140"/>
      <c r="F182" s="231"/>
      <c r="G182" s="141" t="s">
        <v>1357</v>
      </c>
      <c r="H182" s="146"/>
      <c r="I182" s="80"/>
    </row>
    <row r="183" spans="2:9">
      <c r="B183" s="324" t="s">
        <v>14</v>
      </c>
      <c r="C183" s="152" t="s">
        <v>262</v>
      </c>
      <c r="D183" s="140"/>
      <c r="E183" s="140"/>
      <c r="F183" s="231"/>
      <c r="G183" s="141" t="s">
        <v>1357</v>
      </c>
      <c r="H183" s="146"/>
      <c r="I183" s="80"/>
    </row>
    <row r="184" spans="2:9">
      <c r="B184" s="324"/>
      <c r="C184" s="152" t="s">
        <v>262</v>
      </c>
      <c r="D184" s="140"/>
      <c r="E184" s="140"/>
      <c r="F184" s="231"/>
      <c r="G184" s="141" t="s">
        <v>1357</v>
      </c>
      <c r="H184" s="146"/>
      <c r="I184" s="80"/>
    </row>
    <row r="185" spans="2:9">
      <c r="B185" s="324"/>
      <c r="C185" s="152" t="s">
        <v>262</v>
      </c>
      <c r="D185" s="140"/>
      <c r="E185" s="140"/>
      <c r="F185" s="231"/>
      <c r="G185" s="141" t="s">
        <v>1357</v>
      </c>
      <c r="H185" s="146"/>
      <c r="I185" s="80"/>
    </row>
    <row r="186" spans="2:9">
      <c r="B186" s="324"/>
      <c r="C186" s="152" t="s">
        <v>262</v>
      </c>
      <c r="D186" s="140"/>
      <c r="E186" s="140"/>
      <c r="F186" s="231"/>
      <c r="G186" s="141" t="s">
        <v>1357</v>
      </c>
      <c r="H186" s="146"/>
      <c r="I186" s="80"/>
    </row>
    <row r="187" spans="2:9">
      <c r="B187" s="324"/>
      <c r="C187" s="152" t="s">
        <v>264</v>
      </c>
      <c r="D187" s="140"/>
      <c r="E187" s="140"/>
      <c r="F187" s="231"/>
      <c r="G187" s="141" t="s">
        <v>1357</v>
      </c>
      <c r="H187" s="146"/>
      <c r="I187" s="80"/>
    </row>
    <row r="188" spans="2:9">
      <c r="B188" s="324"/>
      <c r="C188" s="152" t="s">
        <v>266</v>
      </c>
      <c r="D188" s="140"/>
      <c r="E188" s="140"/>
      <c r="F188" s="231"/>
      <c r="G188" s="141" t="s">
        <v>1357</v>
      </c>
      <c r="H188" s="146"/>
      <c r="I188" s="80"/>
    </row>
    <row r="189" spans="2:9">
      <c r="B189" s="324"/>
      <c r="C189" s="152" t="s">
        <v>268</v>
      </c>
      <c r="D189" s="140"/>
      <c r="E189" s="140"/>
      <c r="F189" s="231"/>
      <c r="G189" s="141" t="s">
        <v>1357</v>
      </c>
      <c r="H189" s="146"/>
      <c r="I189" s="80"/>
    </row>
    <row r="190" spans="2:9">
      <c r="B190" s="324"/>
      <c r="C190" s="152" t="s">
        <v>268</v>
      </c>
      <c r="D190" s="140"/>
      <c r="E190" s="140"/>
      <c r="F190" s="231"/>
      <c r="G190" s="141" t="s">
        <v>1357</v>
      </c>
      <c r="H190" s="146"/>
      <c r="I190" s="80"/>
    </row>
    <row r="191" spans="2:9">
      <c r="B191" s="324"/>
      <c r="C191" s="152" t="s">
        <v>268</v>
      </c>
      <c r="D191" s="140"/>
      <c r="E191" s="140"/>
      <c r="F191" s="231"/>
      <c r="G191" s="141" t="s">
        <v>1357</v>
      </c>
      <c r="H191" s="146"/>
      <c r="I191" s="80"/>
    </row>
    <row r="192" spans="2:9">
      <c r="B192" s="324"/>
      <c r="C192" s="152" t="s">
        <v>270</v>
      </c>
      <c r="D192" s="140"/>
      <c r="E192" s="140"/>
      <c r="F192" s="231"/>
      <c r="G192" s="141" t="s">
        <v>1357</v>
      </c>
      <c r="H192" s="146"/>
      <c r="I192" s="80"/>
    </row>
    <row r="193" spans="2:9">
      <c r="B193" s="324"/>
      <c r="C193" s="152" t="s">
        <v>272</v>
      </c>
      <c r="D193" s="140"/>
      <c r="E193" s="140"/>
      <c r="F193" s="231"/>
      <c r="G193" s="141" t="s">
        <v>1357</v>
      </c>
      <c r="H193" s="146"/>
      <c r="I193" s="80"/>
    </row>
    <row r="194" spans="2:9">
      <c r="B194" s="324"/>
      <c r="C194" s="152" t="s">
        <v>272</v>
      </c>
      <c r="D194" s="140"/>
      <c r="E194" s="140"/>
      <c r="F194" s="231"/>
      <c r="G194" s="141" t="s">
        <v>1357</v>
      </c>
      <c r="H194" s="146"/>
      <c r="I194" s="80"/>
    </row>
    <row r="195" spans="2:9">
      <c r="B195" s="324"/>
      <c r="C195" s="152" t="s">
        <v>272</v>
      </c>
      <c r="D195" s="140"/>
      <c r="E195" s="140"/>
      <c r="F195" s="231"/>
      <c r="G195" s="141" t="s">
        <v>1357</v>
      </c>
      <c r="H195" s="146"/>
      <c r="I195" s="80"/>
    </row>
    <row r="196" spans="2:9">
      <c r="B196" s="324"/>
      <c r="C196" s="152" t="s">
        <v>272</v>
      </c>
      <c r="D196" s="140"/>
      <c r="E196" s="140"/>
      <c r="F196" s="231"/>
      <c r="G196" s="141" t="s">
        <v>1357</v>
      </c>
      <c r="H196" s="146"/>
      <c r="I196" s="80"/>
    </row>
    <row r="197" spans="2:9">
      <c r="B197" s="324"/>
      <c r="C197" s="152" t="s">
        <v>274</v>
      </c>
      <c r="D197" s="140"/>
      <c r="E197" s="140"/>
      <c r="F197" s="231"/>
      <c r="G197" s="141" t="s">
        <v>1357</v>
      </c>
      <c r="H197" s="146"/>
      <c r="I197" s="80"/>
    </row>
    <row r="198" spans="2:9" ht="26.6">
      <c r="B198" s="324"/>
      <c r="C198" s="152" t="s">
        <v>276</v>
      </c>
      <c r="D198" s="140" t="s">
        <v>77</v>
      </c>
      <c r="E198" s="140" t="s">
        <v>1331</v>
      </c>
      <c r="F198" s="231">
        <v>1</v>
      </c>
      <c r="G198" s="141" t="s">
        <v>1401</v>
      </c>
      <c r="H198" s="146" t="s">
        <v>1104</v>
      </c>
      <c r="I198" s="80"/>
    </row>
    <row r="199" spans="2:9" ht="26.6">
      <c r="B199" s="324"/>
      <c r="C199" s="152" t="s">
        <v>276</v>
      </c>
      <c r="D199" s="140" t="s">
        <v>77</v>
      </c>
      <c r="E199" s="140" t="s">
        <v>24</v>
      </c>
      <c r="F199" s="231">
        <v>1</v>
      </c>
      <c r="G199" s="141" t="s">
        <v>1401</v>
      </c>
      <c r="H199" s="146" t="s">
        <v>1104</v>
      </c>
      <c r="I199" s="80"/>
    </row>
    <row r="200" spans="2:9" ht="26.6">
      <c r="B200" s="324"/>
      <c r="C200" s="152" t="s">
        <v>276</v>
      </c>
      <c r="D200" s="140" t="s">
        <v>78</v>
      </c>
      <c r="E200" s="140" t="s">
        <v>1727</v>
      </c>
      <c r="F200" s="231">
        <v>1</v>
      </c>
      <c r="G200" s="141" t="s">
        <v>1401</v>
      </c>
      <c r="H200" s="146" t="s">
        <v>1104</v>
      </c>
      <c r="I200" s="80"/>
    </row>
    <row r="201" spans="2:9" ht="26.6">
      <c r="B201" s="324"/>
      <c r="C201" s="152" t="s">
        <v>276</v>
      </c>
      <c r="D201" s="140" t="s">
        <v>78</v>
      </c>
      <c r="E201" s="140" t="s">
        <v>28</v>
      </c>
      <c r="F201" s="231">
        <v>1</v>
      </c>
      <c r="G201" s="141" t="s">
        <v>1401</v>
      </c>
      <c r="H201" s="146" t="s">
        <v>1104</v>
      </c>
      <c r="I201" s="80"/>
    </row>
    <row r="202" spans="2:9">
      <c r="B202" s="324"/>
      <c r="C202" s="152" t="s">
        <v>278</v>
      </c>
      <c r="D202" s="140"/>
      <c r="E202" s="140"/>
      <c r="F202" s="231"/>
      <c r="G202" s="141" t="s">
        <v>1357</v>
      </c>
      <c r="H202" s="146"/>
      <c r="I202" s="80"/>
    </row>
    <row r="203" spans="2:9">
      <c r="B203" s="324"/>
      <c r="C203" s="152" t="s">
        <v>280</v>
      </c>
      <c r="D203" s="140"/>
      <c r="E203" s="140"/>
      <c r="F203" s="231"/>
      <c r="G203" s="141" t="s">
        <v>1357</v>
      </c>
      <c r="H203" s="146"/>
      <c r="I203" s="80"/>
    </row>
    <row r="204" spans="2:9">
      <c r="B204" s="324" t="s">
        <v>15</v>
      </c>
      <c r="C204" s="152" t="s">
        <v>282</v>
      </c>
      <c r="D204" s="140"/>
      <c r="E204" s="140"/>
      <c r="F204" s="231"/>
      <c r="G204" s="141" t="s">
        <v>1357</v>
      </c>
      <c r="H204" s="146"/>
      <c r="I204" s="80"/>
    </row>
    <row r="205" spans="2:9" ht="26.6">
      <c r="B205" s="324"/>
      <c r="C205" s="152" t="s">
        <v>284</v>
      </c>
      <c r="D205" s="140" t="s">
        <v>77</v>
      </c>
      <c r="E205" s="140" t="s">
        <v>24</v>
      </c>
      <c r="F205" s="231">
        <v>1</v>
      </c>
      <c r="G205" s="141" t="s">
        <v>1402</v>
      </c>
      <c r="H205" s="146" t="s">
        <v>1104</v>
      </c>
      <c r="I205" s="80"/>
    </row>
    <row r="206" spans="2:9" ht="25.75">
      <c r="B206" s="324"/>
      <c r="C206" s="152" t="s">
        <v>286</v>
      </c>
      <c r="D206" s="140" t="s">
        <v>77</v>
      </c>
      <c r="E206" s="140" t="s">
        <v>1331</v>
      </c>
      <c r="F206" s="231">
        <v>1</v>
      </c>
      <c r="G206" s="140" t="s">
        <v>1403</v>
      </c>
      <c r="H206" s="146" t="s">
        <v>1104</v>
      </c>
      <c r="I206" s="80"/>
    </row>
    <row r="207" spans="2:9" ht="26.6">
      <c r="B207" s="324"/>
      <c r="C207" s="152" t="s">
        <v>288</v>
      </c>
      <c r="D207" s="140" t="s">
        <v>77</v>
      </c>
      <c r="E207" s="140" t="s">
        <v>24</v>
      </c>
      <c r="F207" s="231">
        <v>1</v>
      </c>
      <c r="G207" s="141" t="s">
        <v>1402</v>
      </c>
      <c r="H207" s="146" t="s">
        <v>1104</v>
      </c>
      <c r="I207" s="80"/>
    </row>
    <row r="208" spans="2:9" ht="25.75">
      <c r="B208" s="324"/>
      <c r="C208" s="152" t="s">
        <v>288</v>
      </c>
      <c r="D208" s="140" t="s">
        <v>77</v>
      </c>
      <c r="E208" s="140" t="s">
        <v>1331</v>
      </c>
      <c r="F208" s="231">
        <v>1</v>
      </c>
      <c r="G208" s="140" t="s">
        <v>1403</v>
      </c>
      <c r="H208" s="146" t="s">
        <v>1104</v>
      </c>
      <c r="I208" s="80"/>
    </row>
    <row r="209" spans="2:9" ht="25.75">
      <c r="B209" s="324"/>
      <c r="C209" s="152" t="s">
        <v>288</v>
      </c>
      <c r="D209" s="140" t="s">
        <v>78</v>
      </c>
      <c r="E209" s="140" t="s">
        <v>1727</v>
      </c>
      <c r="F209" s="231">
        <v>1</v>
      </c>
      <c r="G209" s="140" t="s">
        <v>1404</v>
      </c>
      <c r="H209" s="146" t="s">
        <v>1104</v>
      </c>
      <c r="I209" s="80"/>
    </row>
    <row r="210" spans="2:9" ht="25.75">
      <c r="B210" s="324"/>
      <c r="C210" s="152" t="s">
        <v>290</v>
      </c>
      <c r="D210" s="140" t="s">
        <v>78</v>
      </c>
      <c r="E210" s="140" t="s">
        <v>1727</v>
      </c>
      <c r="F210" s="231">
        <v>1</v>
      </c>
      <c r="G210" s="140" t="s">
        <v>1404</v>
      </c>
      <c r="H210" s="146" t="s">
        <v>1104</v>
      </c>
      <c r="I210" s="80"/>
    </row>
    <row r="211" spans="2:9" ht="26.6">
      <c r="B211" s="324"/>
      <c r="C211" s="152" t="s">
        <v>290</v>
      </c>
      <c r="D211" s="140" t="s">
        <v>77</v>
      </c>
      <c r="E211" s="140" t="s">
        <v>24</v>
      </c>
      <c r="F211" s="231">
        <v>1</v>
      </c>
      <c r="G211" s="141" t="s">
        <v>1402</v>
      </c>
      <c r="H211" s="146" t="s">
        <v>1104</v>
      </c>
      <c r="I211" s="80"/>
    </row>
    <row r="212" spans="2:9" ht="25.75">
      <c r="B212" s="324"/>
      <c r="C212" s="152" t="s">
        <v>290</v>
      </c>
      <c r="D212" s="140" t="s">
        <v>77</v>
      </c>
      <c r="E212" s="140" t="s">
        <v>1331</v>
      </c>
      <c r="F212" s="231">
        <v>1</v>
      </c>
      <c r="G212" s="140" t="s">
        <v>1405</v>
      </c>
      <c r="H212" s="146" t="s">
        <v>1104</v>
      </c>
      <c r="I212" s="80"/>
    </row>
    <row r="213" spans="2:9">
      <c r="B213" s="324"/>
      <c r="C213" s="152" t="s">
        <v>290</v>
      </c>
      <c r="D213" s="140"/>
      <c r="E213" s="140"/>
      <c r="F213" s="231"/>
      <c r="G213" s="141" t="s">
        <v>1357</v>
      </c>
      <c r="H213" s="146"/>
      <c r="I213" s="80"/>
    </row>
    <row r="214" spans="2:9">
      <c r="B214" s="324"/>
      <c r="C214" s="152" t="s">
        <v>292</v>
      </c>
      <c r="D214" s="140"/>
      <c r="E214" s="140"/>
      <c r="F214" s="231"/>
      <c r="G214" s="141" t="s">
        <v>1357</v>
      </c>
      <c r="H214" s="146"/>
      <c r="I214" s="80"/>
    </row>
    <row r="215" spans="2:9">
      <c r="B215" s="324"/>
      <c r="C215" s="152" t="s">
        <v>294</v>
      </c>
      <c r="D215" s="140"/>
      <c r="E215" s="140"/>
      <c r="F215" s="231"/>
      <c r="G215" s="141" t="s">
        <v>1357</v>
      </c>
      <c r="H215" s="146"/>
      <c r="I215" s="80"/>
    </row>
    <row r="216" spans="2:9">
      <c r="B216" s="324"/>
      <c r="C216" s="152" t="s">
        <v>296</v>
      </c>
      <c r="D216" s="140"/>
      <c r="E216" s="140"/>
      <c r="F216" s="231"/>
      <c r="G216" s="141" t="s">
        <v>1357</v>
      </c>
      <c r="H216" s="146"/>
      <c r="I216" s="80"/>
    </row>
    <row r="217" spans="2:9">
      <c r="B217" s="324"/>
      <c r="C217" s="152" t="s">
        <v>298</v>
      </c>
      <c r="D217" s="140"/>
      <c r="E217" s="140"/>
      <c r="F217" s="231"/>
      <c r="G217" s="141" t="s">
        <v>1357</v>
      </c>
      <c r="H217" s="146"/>
      <c r="I217" s="80"/>
    </row>
    <row r="218" spans="2:9">
      <c r="B218" s="324"/>
      <c r="C218" s="152" t="s">
        <v>300</v>
      </c>
      <c r="D218" s="140"/>
      <c r="E218" s="140"/>
      <c r="F218" s="231"/>
      <c r="G218" s="141" t="s">
        <v>1357</v>
      </c>
      <c r="H218" s="146"/>
      <c r="I218" s="80"/>
    </row>
    <row r="219" spans="2:9">
      <c r="B219" s="324"/>
      <c r="C219" s="152" t="s">
        <v>302</v>
      </c>
      <c r="D219" s="140"/>
      <c r="E219" s="140"/>
      <c r="F219" s="231"/>
      <c r="G219" s="141" t="s">
        <v>1357</v>
      </c>
      <c r="H219" s="146"/>
      <c r="I219" s="80"/>
    </row>
    <row r="220" spans="2:9">
      <c r="B220" s="328" t="s">
        <v>16</v>
      </c>
      <c r="C220" s="153" t="s">
        <v>304</v>
      </c>
      <c r="D220" s="154"/>
      <c r="E220" s="154"/>
      <c r="F220" s="232"/>
      <c r="G220" s="155"/>
      <c r="H220" s="156"/>
      <c r="I220" s="80"/>
    </row>
    <row r="221" spans="2:9">
      <c r="B221" s="328"/>
      <c r="C221" s="153" t="s">
        <v>306</v>
      </c>
      <c r="D221" s="154"/>
      <c r="E221" s="154"/>
      <c r="F221" s="232"/>
      <c r="G221" s="155"/>
      <c r="H221" s="156"/>
      <c r="I221" s="80"/>
    </row>
    <row r="222" spans="2:9">
      <c r="B222" s="328"/>
      <c r="C222" s="153" t="s">
        <v>308</v>
      </c>
      <c r="D222" s="154"/>
      <c r="E222" s="154"/>
      <c r="F222" s="232"/>
      <c r="G222" s="155"/>
      <c r="H222" s="156"/>
      <c r="I222" s="80"/>
    </row>
    <row r="223" spans="2:9">
      <c r="B223" s="324" t="s">
        <v>17</v>
      </c>
      <c r="C223" s="152" t="s">
        <v>314</v>
      </c>
      <c r="D223" s="140"/>
      <c r="E223" s="140"/>
      <c r="F223" s="231"/>
      <c r="G223" s="141" t="s">
        <v>1357</v>
      </c>
      <c r="H223" s="146"/>
      <c r="I223" s="80"/>
    </row>
    <row r="224" spans="2:9">
      <c r="B224" s="324"/>
      <c r="C224" s="152" t="s">
        <v>314</v>
      </c>
      <c r="D224" s="140"/>
      <c r="E224" s="140"/>
      <c r="F224" s="231"/>
      <c r="G224" s="141" t="s">
        <v>1357</v>
      </c>
      <c r="H224" s="146"/>
      <c r="I224" s="80"/>
    </row>
    <row r="225" spans="2:9">
      <c r="B225" s="324"/>
      <c r="C225" s="152" t="s">
        <v>314</v>
      </c>
      <c r="D225" s="140"/>
      <c r="E225" s="140"/>
      <c r="F225" s="231"/>
      <c r="G225" s="141" t="s">
        <v>1357</v>
      </c>
      <c r="H225" s="146"/>
      <c r="I225" s="80"/>
    </row>
    <row r="226" spans="2:9">
      <c r="B226" s="324"/>
      <c r="C226" s="152" t="s">
        <v>314</v>
      </c>
      <c r="D226" s="140"/>
      <c r="E226" s="140"/>
      <c r="F226" s="231"/>
      <c r="G226" s="141" t="s">
        <v>1357</v>
      </c>
      <c r="H226" s="146"/>
      <c r="I226" s="80"/>
    </row>
    <row r="227" spans="2:9">
      <c r="B227" s="324"/>
      <c r="C227" s="152" t="s">
        <v>316</v>
      </c>
      <c r="D227" s="140"/>
      <c r="E227" s="140"/>
      <c r="F227" s="231"/>
      <c r="G227" s="141" t="s">
        <v>1357</v>
      </c>
      <c r="H227" s="146"/>
      <c r="I227" s="80"/>
    </row>
    <row r="228" spans="2:9">
      <c r="B228" s="324"/>
      <c r="C228" s="152" t="s">
        <v>318</v>
      </c>
      <c r="D228" s="140"/>
      <c r="E228" s="140"/>
      <c r="F228" s="231"/>
      <c r="G228" s="141" t="s">
        <v>1357</v>
      </c>
      <c r="H228" s="146"/>
      <c r="I228" s="80"/>
    </row>
    <row r="229" spans="2:9">
      <c r="B229" s="324"/>
      <c r="C229" s="152" t="s">
        <v>320</v>
      </c>
      <c r="D229" s="140"/>
      <c r="E229" s="140"/>
      <c r="F229" s="231"/>
      <c r="G229" s="141" t="s">
        <v>1357</v>
      </c>
      <c r="H229" s="146"/>
      <c r="I229" s="80"/>
    </row>
    <row r="230" spans="2:9">
      <c r="B230" s="324"/>
      <c r="C230" s="152" t="s">
        <v>322</v>
      </c>
      <c r="D230" s="140"/>
      <c r="E230" s="140"/>
      <c r="F230" s="231"/>
      <c r="G230" s="141" t="s">
        <v>1357</v>
      </c>
      <c r="H230" s="146"/>
      <c r="I230" s="80"/>
    </row>
    <row r="231" spans="2:9">
      <c r="B231" s="324"/>
      <c r="C231" s="152" t="s">
        <v>324</v>
      </c>
      <c r="D231" s="140"/>
      <c r="E231" s="140"/>
      <c r="F231" s="231"/>
      <c r="G231" s="141" t="s">
        <v>1357</v>
      </c>
      <c r="H231" s="146"/>
      <c r="I231" s="80"/>
    </row>
    <row r="232" spans="2:9">
      <c r="B232" s="324"/>
      <c r="C232" s="152" t="s">
        <v>326</v>
      </c>
      <c r="D232" s="140"/>
      <c r="E232" s="140"/>
      <c r="F232" s="231"/>
      <c r="G232" s="141" t="s">
        <v>1357</v>
      </c>
      <c r="H232" s="146"/>
      <c r="I232" s="80"/>
    </row>
    <row r="233" spans="2:9">
      <c r="B233" s="324"/>
      <c r="C233" s="152" t="s">
        <v>328</v>
      </c>
      <c r="D233" s="140"/>
      <c r="E233" s="140"/>
      <c r="F233" s="231"/>
      <c r="G233" s="141" t="s">
        <v>1357</v>
      </c>
      <c r="H233" s="146"/>
      <c r="I233" s="80"/>
    </row>
    <row r="234" spans="2:9">
      <c r="B234" s="324"/>
      <c r="C234" s="152" t="s">
        <v>330</v>
      </c>
      <c r="D234" s="140"/>
      <c r="E234" s="140"/>
      <c r="F234" s="231"/>
      <c r="G234" s="141" t="s">
        <v>1357</v>
      </c>
      <c r="H234" s="146"/>
      <c r="I234" s="80"/>
    </row>
    <row r="235" spans="2:9">
      <c r="B235" s="324"/>
      <c r="C235" s="152" t="s">
        <v>332</v>
      </c>
      <c r="D235" s="140"/>
      <c r="E235" s="140"/>
      <c r="F235" s="231"/>
      <c r="G235" s="141" t="s">
        <v>1357</v>
      </c>
      <c r="H235" s="146"/>
      <c r="I235" s="80"/>
    </row>
    <row r="236" spans="2:9">
      <c r="B236" s="324" t="s">
        <v>18</v>
      </c>
      <c r="C236" s="152" t="s">
        <v>334</v>
      </c>
      <c r="D236" s="140" t="s">
        <v>77</v>
      </c>
      <c r="E236" s="140" t="s">
        <v>1331</v>
      </c>
      <c r="F236" s="231">
        <v>1</v>
      </c>
      <c r="G236" s="141" t="s">
        <v>1406</v>
      </c>
      <c r="H236" s="146" t="s">
        <v>1104</v>
      </c>
      <c r="I236" s="80"/>
    </row>
    <row r="237" spans="2:9" ht="26.6">
      <c r="B237" s="324"/>
      <c r="C237" s="152" t="s">
        <v>334</v>
      </c>
      <c r="D237" s="140" t="s">
        <v>77</v>
      </c>
      <c r="E237" s="140" t="s">
        <v>24</v>
      </c>
      <c r="F237" s="231">
        <v>1</v>
      </c>
      <c r="G237" s="141" t="s">
        <v>1407</v>
      </c>
      <c r="H237" s="146" t="s">
        <v>1104</v>
      </c>
      <c r="I237" s="80"/>
    </row>
    <row r="238" spans="2:9">
      <c r="B238" s="324"/>
      <c r="C238" s="152" t="s">
        <v>334</v>
      </c>
      <c r="D238" s="140" t="s">
        <v>78</v>
      </c>
      <c r="E238" s="140" t="s">
        <v>28</v>
      </c>
      <c r="F238" s="231">
        <v>1</v>
      </c>
      <c r="G238" s="141" t="s">
        <v>1408</v>
      </c>
      <c r="H238" s="146" t="s">
        <v>1104</v>
      </c>
      <c r="I238" s="80"/>
    </row>
    <row r="239" spans="2:9" ht="26.6">
      <c r="B239" s="324"/>
      <c r="C239" s="152" t="s">
        <v>334</v>
      </c>
      <c r="D239" s="140" t="s">
        <v>78</v>
      </c>
      <c r="E239" s="140" t="s">
        <v>1727</v>
      </c>
      <c r="F239" s="231">
        <v>1</v>
      </c>
      <c r="G239" s="141" t="s">
        <v>1109</v>
      </c>
      <c r="H239" s="146" t="s">
        <v>1286</v>
      </c>
      <c r="I239" s="80"/>
    </row>
    <row r="240" spans="2:9">
      <c r="B240" s="324"/>
      <c r="C240" s="152" t="s">
        <v>334</v>
      </c>
      <c r="D240" s="140"/>
      <c r="E240" s="140"/>
      <c r="F240" s="231"/>
      <c r="G240" s="141" t="s">
        <v>1357</v>
      </c>
      <c r="H240" s="146"/>
      <c r="I240" s="80"/>
    </row>
    <row r="241" spans="2:9">
      <c r="B241" s="324"/>
      <c r="C241" s="152" t="s">
        <v>334</v>
      </c>
      <c r="D241" s="140"/>
      <c r="E241" s="140"/>
      <c r="F241" s="231"/>
      <c r="G241" s="141" t="s">
        <v>1357</v>
      </c>
      <c r="H241" s="146"/>
      <c r="I241" s="80"/>
    </row>
    <row r="242" spans="2:9">
      <c r="B242" s="324"/>
      <c r="C242" s="152" t="s">
        <v>336</v>
      </c>
      <c r="D242" s="140"/>
      <c r="E242" s="140"/>
      <c r="F242" s="231"/>
      <c r="G242" s="141" t="s">
        <v>1357</v>
      </c>
      <c r="H242" s="146"/>
      <c r="I242" s="80"/>
    </row>
    <row r="243" spans="2:9" ht="26.6">
      <c r="B243" s="324"/>
      <c r="C243" s="152" t="s">
        <v>338</v>
      </c>
      <c r="D243" s="140" t="s">
        <v>77</v>
      </c>
      <c r="E243" s="140" t="s">
        <v>24</v>
      </c>
      <c r="F243" s="231">
        <v>1</v>
      </c>
      <c r="G243" s="141" t="s">
        <v>1287</v>
      </c>
      <c r="H243" s="146" t="s">
        <v>1257</v>
      </c>
      <c r="I243" s="80"/>
    </row>
    <row r="244" spans="2:9">
      <c r="B244" s="324"/>
      <c r="C244" s="152" t="s">
        <v>340</v>
      </c>
      <c r="D244" s="140"/>
      <c r="E244" s="140"/>
      <c r="F244" s="231"/>
      <c r="G244" s="141" t="s">
        <v>1357</v>
      </c>
      <c r="H244" s="146"/>
      <c r="I244" s="80"/>
    </row>
    <row r="245" spans="2:9" ht="26.6">
      <c r="B245" s="324"/>
      <c r="C245" s="152" t="s">
        <v>342</v>
      </c>
      <c r="D245" s="140" t="s">
        <v>77</v>
      </c>
      <c r="E245" s="140" t="s">
        <v>24</v>
      </c>
      <c r="F245" s="231">
        <v>1</v>
      </c>
      <c r="G245" s="141" t="s">
        <v>1287</v>
      </c>
      <c r="H245" s="146" t="s">
        <v>1257</v>
      </c>
      <c r="I245" s="80"/>
    </row>
    <row r="246" spans="2:9" ht="26.6">
      <c r="B246" s="324"/>
      <c r="C246" s="152" t="s">
        <v>342</v>
      </c>
      <c r="D246" s="140" t="s">
        <v>78</v>
      </c>
      <c r="E246" s="140" t="s">
        <v>1727</v>
      </c>
      <c r="F246" s="231">
        <v>1</v>
      </c>
      <c r="G246" s="141" t="s">
        <v>1109</v>
      </c>
      <c r="H246" s="146" t="s">
        <v>1286</v>
      </c>
      <c r="I246" s="80"/>
    </row>
    <row r="247" spans="2:9">
      <c r="B247" s="324"/>
      <c r="C247" s="152" t="s">
        <v>342</v>
      </c>
      <c r="D247" s="140"/>
      <c r="E247" s="140"/>
      <c r="F247" s="231"/>
      <c r="G247" s="141" t="s">
        <v>1357</v>
      </c>
      <c r="H247" s="146"/>
      <c r="I247" s="80"/>
    </row>
    <row r="248" spans="2:9">
      <c r="B248" s="324"/>
      <c r="C248" s="152" t="s">
        <v>342</v>
      </c>
      <c r="D248" s="140"/>
      <c r="E248" s="140"/>
      <c r="F248" s="231"/>
      <c r="G248" s="141" t="s">
        <v>1357</v>
      </c>
      <c r="H248" s="146"/>
      <c r="I248" s="80"/>
    </row>
    <row r="249" spans="2:9">
      <c r="B249" s="324"/>
      <c r="C249" s="152" t="s">
        <v>344</v>
      </c>
      <c r="D249" s="140"/>
      <c r="E249" s="140"/>
      <c r="F249" s="231"/>
      <c r="G249" s="141" t="s">
        <v>1357</v>
      </c>
      <c r="H249" s="146"/>
      <c r="I249" s="80"/>
    </row>
    <row r="250" spans="2:9">
      <c r="B250" s="324"/>
      <c r="C250" s="152" t="s">
        <v>346</v>
      </c>
      <c r="D250" s="140"/>
      <c r="E250" s="140"/>
      <c r="F250" s="231"/>
      <c r="G250" s="141" t="s">
        <v>1357</v>
      </c>
      <c r="H250" s="146"/>
      <c r="I250" s="80"/>
    </row>
    <row r="251" spans="2:9">
      <c r="B251" s="324"/>
      <c r="C251" s="152" t="s">
        <v>348</v>
      </c>
      <c r="D251" s="140"/>
      <c r="E251" s="140"/>
      <c r="F251" s="231"/>
      <c r="G251" s="141" t="s">
        <v>1357</v>
      </c>
      <c r="H251" s="146"/>
      <c r="I251" s="80"/>
    </row>
    <row r="252" spans="2:9">
      <c r="B252" s="324"/>
      <c r="C252" s="152" t="s">
        <v>350</v>
      </c>
      <c r="D252" s="140"/>
      <c r="E252" s="140"/>
      <c r="F252" s="231"/>
      <c r="G252" s="141" t="s">
        <v>1357</v>
      </c>
      <c r="H252" s="146"/>
      <c r="I252" s="80"/>
    </row>
    <row r="253" spans="2:9">
      <c r="B253" s="324"/>
      <c r="C253" s="152" t="s">
        <v>352</v>
      </c>
      <c r="D253" s="140"/>
      <c r="E253" s="140"/>
      <c r="F253" s="231"/>
      <c r="G253" s="141" t="s">
        <v>1357</v>
      </c>
      <c r="H253" s="146"/>
      <c r="I253" s="80"/>
    </row>
    <row r="254" spans="2:9">
      <c r="B254" s="324"/>
      <c r="C254" s="152" t="s">
        <v>354</v>
      </c>
      <c r="D254" s="140"/>
      <c r="E254" s="140"/>
      <c r="F254" s="231"/>
      <c r="G254" s="141" t="s">
        <v>1357</v>
      </c>
      <c r="H254" s="146"/>
      <c r="I254" s="80"/>
    </row>
    <row r="255" spans="2:9">
      <c r="B255" s="324"/>
      <c r="C255" s="152" t="s">
        <v>356</v>
      </c>
      <c r="D255" s="140"/>
      <c r="E255" s="140"/>
      <c r="F255" s="233"/>
      <c r="G255" s="142" t="s">
        <v>1357</v>
      </c>
      <c r="H255" s="147"/>
      <c r="I255" s="80"/>
    </row>
    <row r="256" spans="2:9" ht="26.6">
      <c r="B256" s="324" t="s">
        <v>19</v>
      </c>
      <c r="C256" s="152" t="s">
        <v>358</v>
      </c>
      <c r="D256" s="140" t="s">
        <v>77</v>
      </c>
      <c r="E256" s="140" t="s">
        <v>1331</v>
      </c>
      <c r="F256" s="231">
        <v>1</v>
      </c>
      <c r="G256" s="141" t="s">
        <v>1409</v>
      </c>
      <c r="H256" s="146" t="s">
        <v>1288</v>
      </c>
      <c r="I256" s="80"/>
    </row>
    <row r="257" spans="2:9" ht="26.6">
      <c r="B257" s="324"/>
      <c r="C257" s="152" t="s">
        <v>358</v>
      </c>
      <c r="D257" s="140" t="s">
        <v>78</v>
      </c>
      <c r="E257" s="140" t="s">
        <v>1727</v>
      </c>
      <c r="F257" s="231">
        <v>1</v>
      </c>
      <c r="G257" s="141" t="s">
        <v>1409</v>
      </c>
      <c r="H257" s="146" t="s">
        <v>1288</v>
      </c>
      <c r="I257" s="80"/>
    </row>
    <row r="258" spans="2:9" ht="26.6">
      <c r="B258" s="324"/>
      <c r="C258" s="152" t="s">
        <v>358</v>
      </c>
      <c r="D258" s="140" t="s">
        <v>78</v>
      </c>
      <c r="E258" s="140" t="s">
        <v>28</v>
      </c>
      <c r="F258" s="231">
        <v>1</v>
      </c>
      <c r="G258" s="141" t="s">
        <v>1409</v>
      </c>
      <c r="H258" s="146" t="s">
        <v>1288</v>
      </c>
      <c r="I258" s="80"/>
    </row>
    <row r="259" spans="2:9">
      <c r="B259" s="324"/>
      <c r="C259" s="152" t="s">
        <v>360</v>
      </c>
      <c r="D259" s="140"/>
      <c r="E259" s="140"/>
      <c r="F259" s="231"/>
      <c r="G259" s="141"/>
      <c r="H259" s="146"/>
      <c r="I259" s="80"/>
    </row>
    <row r="260" spans="2:9">
      <c r="B260" s="324"/>
      <c r="C260" s="152" t="s">
        <v>362</v>
      </c>
      <c r="D260" s="140"/>
      <c r="E260" s="140"/>
      <c r="F260" s="231"/>
      <c r="G260" s="141"/>
      <c r="H260" s="146"/>
      <c r="I260" s="80"/>
    </row>
    <row r="261" spans="2:9">
      <c r="B261" s="324"/>
      <c r="C261" s="152" t="s">
        <v>364</v>
      </c>
      <c r="D261" s="140"/>
      <c r="E261" s="140"/>
      <c r="F261" s="231"/>
      <c r="G261" s="141"/>
      <c r="H261" s="146"/>
      <c r="I261" s="80"/>
    </row>
    <row r="262" spans="2:9">
      <c r="B262" s="324"/>
      <c r="C262" s="152" t="s">
        <v>366</v>
      </c>
      <c r="D262" s="140"/>
      <c r="E262" s="140"/>
      <c r="F262" s="231"/>
      <c r="G262" s="141"/>
      <c r="H262" s="146"/>
      <c r="I262" s="80"/>
    </row>
    <row r="263" spans="2:9">
      <c r="B263" s="324"/>
      <c r="C263" s="152" t="s">
        <v>368</v>
      </c>
      <c r="D263" s="140"/>
      <c r="E263" s="140"/>
      <c r="F263" s="231"/>
      <c r="G263" s="141"/>
      <c r="H263" s="146"/>
      <c r="I263" s="80"/>
    </row>
    <row r="264" spans="2:9">
      <c r="B264" s="324"/>
      <c r="C264" s="152" t="s">
        <v>370</v>
      </c>
      <c r="D264" s="140"/>
      <c r="E264" s="140"/>
      <c r="F264" s="231"/>
      <c r="G264" s="141"/>
      <c r="H264" s="146"/>
      <c r="I264" s="80"/>
    </row>
    <row r="265" spans="2:9">
      <c r="B265" s="324"/>
      <c r="C265" s="152" t="s">
        <v>372</v>
      </c>
      <c r="D265" s="140"/>
      <c r="E265" s="140"/>
      <c r="F265" s="231"/>
      <c r="G265" s="141"/>
      <c r="H265" s="146"/>
      <c r="I265" s="80"/>
    </row>
    <row r="266" spans="2:9">
      <c r="B266" s="324"/>
      <c r="C266" s="152" t="s">
        <v>374</v>
      </c>
      <c r="D266" s="140"/>
      <c r="E266" s="140"/>
      <c r="F266" s="231"/>
      <c r="G266" s="141"/>
      <c r="H266" s="146"/>
      <c r="I266" s="80"/>
    </row>
    <row r="267" spans="2:9">
      <c r="B267" s="324"/>
      <c r="C267" s="152" t="s">
        <v>376</v>
      </c>
      <c r="D267" s="140"/>
      <c r="E267" s="140"/>
      <c r="F267" s="231"/>
      <c r="G267" s="141"/>
      <c r="H267" s="146"/>
      <c r="I267" s="80"/>
    </row>
    <row r="268" spans="2:9">
      <c r="B268" s="324"/>
      <c r="C268" s="152" t="s">
        <v>378</v>
      </c>
      <c r="D268" s="140"/>
      <c r="E268" s="140"/>
      <c r="F268" s="231"/>
      <c r="G268" s="141"/>
      <c r="H268" s="146"/>
      <c r="I268" s="80"/>
    </row>
    <row r="269" spans="2:9">
      <c r="B269" s="324"/>
      <c r="C269" s="152" t="s">
        <v>380</v>
      </c>
      <c r="D269" s="140"/>
      <c r="E269" s="140"/>
      <c r="F269" s="231"/>
      <c r="G269" s="141"/>
      <c r="H269" s="146"/>
      <c r="I269" s="80"/>
    </row>
    <row r="270" spans="2:9">
      <c r="B270" s="328" t="s">
        <v>20</v>
      </c>
      <c r="C270" s="153" t="s">
        <v>382</v>
      </c>
      <c r="D270" s="154"/>
      <c r="E270" s="154"/>
      <c r="F270" s="232"/>
      <c r="G270" s="155"/>
      <c r="H270" s="156"/>
      <c r="I270" s="80"/>
    </row>
    <row r="271" spans="2:9">
      <c r="B271" s="328"/>
      <c r="C271" s="153" t="s">
        <v>384</v>
      </c>
      <c r="D271" s="154"/>
      <c r="E271" s="154"/>
      <c r="F271" s="232"/>
      <c r="G271" s="155"/>
      <c r="H271" s="156"/>
      <c r="I271" s="80"/>
    </row>
    <row r="272" spans="2:9">
      <c r="B272" s="328"/>
      <c r="C272" s="153" t="s">
        <v>386</v>
      </c>
      <c r="D272" s="154"/>
      <c r="E272" s="154"/>
      <c r="F272" s="232"/>
      <c r="G272" s="155"/>
      <c r="H272" s="156"/>
      <c r="I272" s="80"/>
    </row>
    <row r="273" spans="2:9">
      <c r="B273" s="328"/>
      <c r="C273" s="153" t="s">
        <v>388</v>
      </c>
      <c r="D273" s="154"/>
      <c r="E273" s="154"/>
      <c r="F273" s="232"/>
      <c r="G273" s="155"/>
      <c r="H273" s="156"/>
      <c r="I273" s="80"/>
    </row>
    <row r="274" spans="2:9">
      <c r="B274" s="328"/>
      <c r="C274" s="153" t="s">
        <v>390</v>
      </c>
      <c r="D274" s="154"/>
      <c r="E274" s="154"/>
      <c r="F274" s="232"/>
      <c r="G274" s="155"/>
      <c r="H274" s="156"/>
      <c r="I274" s="80"/>
    </row>
    <row r="275" spans="2:9">
      <c r="B275" s="328"/>
      <c r="C275" s="153" t="s">
        <v>392</v>
      </c>
      <c r="D275" s="154"/>
      <c r="E275" s="154"/>
      <c r="F275" s="232"/>
      <c r="G275" s="155"/>
      <c r="H275" s="156"/>
      <c r="I275" s="80"/>
    </row>
    <row r="276" spans="2:9">
      <c r="B276" s="328"/>
      <c r="C276" s="153" t="s">
        <v>394</v>
      </c>
      <c r="D276" s="154"/>
      <c r="E276" s="154"/>
      <c r="F276" s="232"/>
      <c r="G276" s="155"/>
      <c r="H276" s="156"/>
      <c r="I276" s="80"/>
    </row>
    <row r="277" spans="2:9">
      <c r="B277" s="328"/>
      <c r="C277" s="153" t="s">
        <v>396</v>
      </c>
      <c r="D277" s="154"/>
      <c r="E277" s="154"/>
      <c r="F277" s="232"/>
      <c r="G277" s="155"/>
      <c r="H277" s="156"/>
      <c r="I277" s="80"/>
    </row>
    <row r="278" spans="2:9">
      <c r="B278" s="328"/>
      <c r="C278" s="153" t="s">
        <v>398</v>
      </c>
      <c r="D278" s="154"/>
      <c r="E278" s="154"/>
      <c r="F278" s="232"/>
      <c r="G278" s="155"/>
      <c r="H278" s="156"/>
      <c r="I278" s="80"/>
    </row>
    <row r="279" spans="2:9">
      <c r="B279" s="328"/>
      <c r="C279" s="153" t="s">
        <v>400</v>
      </c>
      <c r="D279" s="154"/>
      <c r="E279" s="154"/>
      <c r="F279" s="232"/>
      <c r="G279" s="155"/>
      <c r="H279" s="156"/>
      <c r="I279" s="80"/>
    </row>
    <row r="280" spans="2:9">
      <c r="B280" s="328"/>
      <c r="C280" s="153" t="s">
        <v>402</v>
      </c>
      <c r="D280" s="154"/>
      <c r="E280" s="154"/>
      <c r="F280" s="232"/>
      <c r="G280" s="155"/>
      <c r="H280" s="156"/>
      <c r="I280" s="80"/>
    </row>
    <row r="281" spans="2:9">
      <c r="B281" s="328"/>
      <c r="C281" s="153" t="s">
        <v>404</v>
      </c>
      <c r="D281" s="154"/>
      <c r="E281" s="154"/>
      <c r="F281" s="232"/>
      <c r="G281" s="155"/>
      <c r="H281" s="156"/>
      <c r="I281" s="80"/>
    </row>
    <row r="282" spans="2:9">
      <c r="B282" s="328"/>
      <c r="C282" s="153" t="s">
        <v>406</v>
      </c>
      <c r="D282" s="154"/>
      <c r="E282" s="154"/>
      <c r="F282" s="232"/>
      <c r="G282" s="155"/>
      <c r="H282" s="156"/>
      <c r="I282" s="80"/>
    </row>
    <row r="283" spans="2:9">
      <c r="B283" s="328"/>
      <c r="C283" s="153" t="s">
        <v>408</v>
      </c>
      <c r="D283" s="154"/>
      <c r="E283" s="154"/>
      <c r="F283" s="232"/>
      <c r="G283" s="155"/>
      <c r="H283" s="156"/>
      <c r="I283" s="80"/>
    </row>
    <row r="284" spans="2:9">
      <c r="B284" s="328"/>
      <c r="C284" s="153" t="s">
        <v>410</v>
      </c>
      <c r="D284" s="154"/>
      <c r="E284" s="154"/>
      <c r="F284" s="232"/>
      <c r="G284" s="155"/>
      <c r="H284" s="156"/>
      <c r="I284" s="80"/>
    </row>
    <row r="285" spans="2:9">
      <c r="B285" s="328"/>
      <c r="C285" s="153" t="s">
        <v>412</v>
      </c>
      <c r="D285" s="154"/>
      <c r="E285" s="154"/>
      <c r="F285" s="232"/>
      <c r="G285" s="155"/>
      <c r="H285" s="156"/>
      <c r="I285" s="80"/>
    </row>
    <row r="286" spans="2:9">
      <c r="B286" s="328"/>
      <c r="C286" s="153" t="s">
        <v>414</v>
      </c>
      <c r="D286" s="154"/>
      <c r="E286" s="154"/>
      <c r="F286" s="232"/>
      <c r="G286" s="155"/>
      <c r="H286" s="156"/>
      <c r="I286" s="80"/>
    </row>
    <row r="287" spans="2:9">
      <c r="B287" s="328"/>
      <c r="C287" s="153" t="s">
        <v>416</v>
      </c>
      <c r="D287" s="154"/>
      <c r="E287" s="154"/>
      <c r="F287" s="232"/>
      <c r="G287" s="155"/>
      <c r="H287" s="156"/>
      <c r="I287" s="80"/>
    </row>
    <row r="288" spans="2:9" ht="16.3" thickBot="1">
      <c r="B288" s="329"/>
      <c r="C288" s="157" t="s">
        <v>418</v>
      </c>
      <c r="D288" s="158"/>
      <c r="E288" s="158"/>
      <c r="F288" s="234"/>
      <c r="G288" s="159"/>
      <c r="H288" s="160"/>
      <c r="I288" s="80"/>
    </row>
  </sheetData>
  <sheetProtection algorithmName="SHA-512" hashValue="kkXdBeA53bkR5dnAAmPuKrcNDDms5F8qrGzFYs9u/r0/yzu7TUAU9OhJ199updJFbTuEuZdxd1DFVEnJHAJOsw==" saltValue="QdQ/vw8znx5h6vADitHSBQ==" spinCount="100000" sheet="1" objects="1" scenarios="1" autoFilter="0"/>
  <autoFilter ref="B6:H288" xr:uid="{00000000-0009-0000-0000-000004000000}"/>
  <mergeCells count="18">
    <mergeCell ref="B220:B222"/>
    <mergeCell ref="B223:B235"/>
    <mergeCell ref="B236:B255"/>
    <mergeCell ref="B256:B269"/>
    <mergeCell ref="B270:B288"/>
    <mergeCell ref="D1:G1"/>
    <mergeCell ref="B204:B219"/>
    <mergeCell ref="B7:B29"/>
    <mergeCell ref="B30:B50"/>
    <mergeCell ref="B51:B75"/>
    <mergeCell ref="B76:B92"/>
    <mergeCell ref="B93:B101"/>
    <mergeCell ref="B102:B110"/>
    <mergeCell ref="B111:B120"/>
    <mergeCell ref="B121:B146"/>
    <mergeCell ref="B147:B168"/>
    <mergeCell ref="B169:B182"/>
    <mergeCell ref="B183:B203"/>
  </mergeCells>
  <conditionalFormatting sqref="F1:F3 F5:F1048576">
    <cfRule type="cellIs" dxfId="24" priority="1" operator="equal">
      <formula>-1</formula>
    </cfRule>
    <cfRule type="cellIs" dxfId="23" priority="2" operator="equal">
      <formula>1</formula>
    </cfRule>
  </conditionalFormatting>
  <hyperlinks>
    <hyperlink ref="H1" location="Instructions!A1" display="Back to 'Instructions'" xr:uid="{E990C950-FAF5-934A-9FF6-658086768C33}"/>
  </hyperlinks>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X286"/>
  <sheetViews>
    <sheetView showGridLines="0" zoomScale="90" zoomScaleNormal="90" workbookViewId="0">
      <selection activeCell="G10" sqref="G10"/>
    </sheetView>
  </sheetViews>
  <sheetFormatPr defaultColWidth="8.85546875" defaultRowHeight="15.9"/>
  <cols>
    <col min="1" max="1" width="3.140625" style="69" customWidth="1"/>
    <col min="2" max="2" width="17.140625" style="148" customWidth="1"/>
    <col min="3" max="3" width="10.5" style="130" customWidth="1"/>
    <col min="4" max="4" width="27.140625" style="81" customWidth="1"/>
    <col min="5" max="5" width="36.640625" style="81" customWidth="1"/>
    <col min="6" max="6" width="7.640625" style="72" customWidth="1"/>
    <col min="7" max="7" width="87.7109375" style="70" customWidth="1"/>
    <col min="8" max="8" width="21" style="73" customWidth="1"/>
    <col min="9" max="9" width="57.140625" style="69" hidden="1" customWidth="1"/>
    <col min="10" max="16384" width="8.85546875" style="69"/>
  </cols>
  <sheetData>
    <row r="1" spans="2:24" s="163" customFormat="1" ht="40" customHeight="1" thickBot="1">
      <c r="B1" s="331" t="s">
        <v>76</v>
      </c>
      <c r="C1" s="331"/>
      <c r="D1" s="319" t="s">
        <v>1312</v>
      </c>
      <c r="E1" s="319"/>
      <c r="F1" s="319"/>
      <c r="G1" s="319"/>
      <c r="H1" s="122" t="s">
        <v>1306</v>
      </c>
      <c r="I1" s="162"/>
    </row>
    <row r="2" spans="2:24" s="163" customFormat="1" ht="16.3" thickTop="1">
      <c r="B2" s="169"/>
      <c r="C2" s="170"/>
      <c r="D2" s="165"/>
      <c r="E2" s="165"/>
      <c r="F2" s="166"/>
      <c r="G2" s="164"/>
      <c r="H2" s="167"/>
    </row>
    <row r="3" spans="2:24" s="106" customFormat="1" ht="47.6" hidden="1">
      <c r="B3" s="171"/>
      <c r="C3" s="172" t="s">
        <v>1162</v>
      </c>
      <c r="D3" s="168"/>
      <c r="E3" s="168" t="s">
        <v>1163</v>
      </c>
      <c r="F3" s="168" t="s">
        <v>1164</v>
      </c>
      <c r="G3" s="77"/>
      <c r="H3" s="68"/>
      <c r="I3" s="78"/>
    </row>
    <row r="4" spans="2:24" s="78" customFormat="1">
      <c r="B4" s="107" t="s">
        <v>1308</v>
      </c>
      <c r="C4" s="132"/>
      <c r="D4" s="109" t="s">
        <v>1790</v>
      </c>
      <c r="E4" s="109" t="s">
        <v>1791</v>
      </c>
      <c r="F4" s="222"/>
      <c r="G4" s="109" t="s">
        <v>1789</v>
      </c>
      <c r="H4" s="109"/>
      <c r="I4" s="109"/>
      <c r="N4" s="109"/>
      <c r="O4" s="109"/>
      <c r="P4" s="109"/>
      <c r="Q4" s="109"/>
      <c r="R4" s="109"/>
      <c r="V4" s="109"/>
      <c r="W4" s="109"/>
      <c r="X4" s="109"/>
    </row>
    <row r="5" spans="2:24" s="106" customFormat="1">
      <c r="B5" s="171"/>
      <c r="C5" s="172"/>
      <c r="D5" s="168"/>
      <c r="E5" s="168"/>
      <c r="F5" s="168"/>
      <c r="G5" s="77"/>
      <c r="H5" s="68"/>
      <c r="I5" s="78"/>
    </row>
    <row r="6" spans="2:24" s="68" customFormat="1" ht="16.3" thickBot="1">
      <c r="B6" s="150" t="s">
        <v>80</v>
      </c>
      <c r="C6" s="150" t="s">
        <v>81</v>
      </c>
      <c r="D6" s="79" t="s">
        <v>1</v>
      </c>
      <c r="E6" s="79" t="s">
        <v>2</v>
      </c>
      <c r="F6" s="79" t="s">
        <v>1099</v>
      </c>
      <c r="G6" s="79" t="s">
        <v>1100</v>
      </c>
      <c r="H6" s="79" t="s">
        <v>1101</v>
      </c>
      <c r="I6" s="68" t="s">
        <v>1102</v>
      </c>
    </row>
    <row r="7" spans="2:24" s="163" customFormat="1" ht="26.6">
      <c r="B7" s="330" t="s">
        <v>4</v>
      </c>
      <c r="C7" s="173" t="s">
        <v>83</v>
      </c>
      <c r="D7" s="143" t="s">
        <v>78</v>
      </c>
      <c r="E7" s="143" t="s">
        <v>28</v>
      </c>
      <c r="F7" s="235">
        <v>1</v>
      </c>
      <c r="G7" s="144" t="s">
        <v>1110</v>
      </c>
      <c r="H7" s="145" t="s">
        <v>1187</v>
      </c>
      <c r="I7" s="80"/>
    </row>
    <row r="8" spans="2:24" s="163" customFormat="1">
      <c r="B8" s="324"/>
      <c r="C8" s="174" t="s">
        <v>83</v>
      </c>
      <c r="D8" s="140" t="s">
        <v>78</v>
      </c>
      <c r="E8" s="140" t="s">
        <v>28</v>
      </c>
      <c r="F8" s="231">
        <v>1</v>
      </c>
      <c r="G8" s="141" t="s">
        <v>1701</v>
      </c>
      <c r="H8" s="146" t="s">
        <v>1104</v>
      </c>
      <c r="I8" s="80"/>
    </row>
    <row r="9" spans="2:24" s="163" customFormat="1" ht="52.3">
      <c r="B9" s="324"/>
      <c r="C9" s="174" t="s">
        <v>83</v>
      </c>
      <c r="D9" s="140" t="s">
        <v>78</v>
      </c>
      <c r="E9" s="140" t="s">
        <v>28</v>
      </c>
      <c r="F9" s="231">
        <v>-1</v>
      </c>
      <c r="G9" s="141" t="s">
        <v>1111</v>
      </c>
      <c r="H9" s="146" t="s">
        <v>1189</v>
      </c>
      <c r="I9" s="139"/>
    </row>
    <row r="10" spans="2:24" s="163" customFormat="1" ht="39.450000000000003">
      <c r="B10" s="324"/>
      <c r="C10" s="174" t="s">
        <v>83</v>
      </c>
      <c r="D10" s="140" t="s">
        <v>77</v>
      </c>
      <c r="E10" s="140" t="s">
        <v>1331</v>
      </c>
      <c r="F10" s="231">
        <v>1</v>
      </c>
      <c r="G10" s="141" t="s">
        <v>1185</v>
      </c>
      <c r="H10" s="146" t="s">
        <v>1104</v>
      </c>
      <c r="I10" s="139"/>
    </row>
    <row r="11" spans="2:24" s="163" customFormat="1">
      <c r="B11" s="324"/>
      <c r="C11" s="174" t="s">
        <v>83</v>
      </c>
      <c r="D11" s="140" t="s">
        <v>77</v>
      </c>
      <c r="E11" s="140" t="s">
        <v>24</v>
      </c>
      <c r="F11" s="231">
        <v>1</v>
      </c>
      <c r="G11" s="141" t="s">
        <v>1410</v>
      </c>
      <c r="H11" s="146" t="s">
        <v>1104</v>
      </c>
      <c r="I11" s="139"/>
    </row>
    <row r="12" spans="2:24" s="163" customFormat="1">
      <c r="B12" s="324"/>
      <c r="C12" s="174" t="s">
        <v>83</v>
      </c>
      <c r="D12" s="140" t="s">
        <v>77</v>
      </c>
      <c r="E12" s="140" t="s">
        <v>24</v>
      </c>
      <c r="F12" s="231">
        <v>-1</v>
      </c>
      <c r="G12" s="141" t="s">
        <v>1725</v>
      </c>
      <c r="H12" s="146" t="s">
        <v>1104</v>
      </c>
      <c r="I12" s="139"/>
    </row>
    <row r="13" spans="2:24" s="163" customFormat="1" ht="26.6">
      <c r="B13" s="324"/>
      <c r="C13" s="174" t="s">
        <v>83</v>
      </c>
      <c r="D13" s="140" t="s">
        <v>78</v>
      </c>
      <c r="E13" s="140" t="s">
        <v>1727</v>
      </c>
      <c r="F13" s="231">
        <v>1</v>
      </c>
      <c r="G13" s="141" t="s">
        <v>1412</v>
      </c>
      <c r="H13" s="146" t="s">
        <v>1104</v>
      </c>
      <c r="I13" s="139"/>
    </row>
    <row r="14" spans="2:24" s="163" customFormat="1" ht="26.6">
      <c r="B14" s="324"/>
      <c r="C14" s="174" t="s">
        <v>83</v>
      </c>
      <c r="D14" s="140" t="s">
        <v>78</v>
      </c>
      <c r="E14" s="140" t="s">
        <v>1727</v>
      </c>
      <c r="F14" s="231">
        <v>-1</v>
      </c>
      <c r="G14" s="141" t="s">
        <v>1413</v>
      </c>
      <c r="H14" s="146" t="s">
        <v>1180</v>
      </c>
      <c r="I14" s="139"/>
    </row>
    <row r="15" spans="2:24" s="163" customFormat="1" ht="52.3">
      <c r="B15" s="324"/>
      <c r="C15" s="174" t="s">
        <v>83</v>
      </c>
      <c r="D15" s="140" t="s">
        <v>78</v>
      </c>
      <c r="E15" s="140" t="s">
        <v>1727</v>
      </c>
      <c r="F15" s="231">
        <v>1</v>
      </c>
      <c r="G15" s="141" t="s">
        <v>1719</v>
      </c>
      <c r="H15" s="146" t="s">
        <v>1713</v>
      </c>
      <c r="I15" s="139"/>
    </row>
    <row r="16" spans="2:24" s="163" customFormat="1" ht="39.450000000000003">
      <c r="B16" s="324"/>
      <c r="C16" s="174" t="s">
        <v>85</v>
      </c>
      <c r="D16" s="140" t="s">
        <v>77</v>
      </c>
      <c r="E16" s="140" t="s">
        <v>1331</v>
      </c>
      <c r="F16" s="231">
        <v>1</v>
      </c>
      <c r="G16" s="141" t="s">
        <v>1185</v>
      </c>
      <c r="H16" s="146" t="s">
        <v>1104</v>
      </c>
      <c r="I16" s="80"/>
    </row>
    <row r="17" spans="2:9" s="163" customFormat="1">
      <c r="B17" s="324"/>
      <c r="C17" s="174" t="s">
        <v>85</v>
      </c>
      <c r="D17" s="140" t="s">
        <v>77</v>
      </c>
      <c r="E17" s="140" t="s">
        <v>24</v>
      </c>
      <c r="F17" s="231">
        <v>1</v>
      </c>
      <c r="G17" s="141" t="s">
        <v>1410</v>
      </c>
      <c r="H17" s="146" t="s">
        <v>1104</v>
      </c>
      <c r="I17" s="80"/>
    </row>
    <row r="18" spans="2:9" s="163" customFormat="1">
      <c r="B18" s="324"/>
      <c r="C18" s="174" t="s">
        <v>85</v>
      </c>
      <c r="D18" s="140" t="s">
        <v>77</v>
      </c>
      <c r="E18" s="140" t="s">
        <v>24</v>
      </c>
      <c r="F18" s="231">
        <v>-1</v>
      </c>
      <c r="G18" s="141" t="s">
        <v>1725</v>
      </c>
      <c r="H18" s="146" t="s">
        <v>1104</v>
      </c>
      <c r="I18" s="80"/>
    </row>
    <row r="19" spans="2:9" s="163" customFormat="1" ht="26.6">
      <c r="B19" s="324"/>
      <c r="C19" s="174" t="s">
        <v>85</v>
      </c>
      <c r="D19" s="140" t="s">
        <v>78</v>
      </c>
      <c r="E19" s="140" t="s">
        <v>1727</v>
      </c>
      <c r="F19" s="231">
        <v>1</v>
      </c>
      <c r="G19" s="141" t="s">
        <v>1412</v>
      </c>
      <c r="H19" s="146" t="s">
        <v>1104</v>
      </c>
      <c r="I19" s="80"/>
    </row>
    <row r="20" spans="2:9" s="163" customFormat="1" ht="26.6">
      <c r="B20" s="324"/>
      <c r="C20" s="174" t="s">
        <v>85</v>
      </c>
      <c r="D20" s="140" t="s">
        <v>78</v>
      </c>
      <c r="E20" s="140" t="s">
        <v>1727</v>
      </c>
      <c r="F20" s="231">
        <v>-1</v>
      </c>
      <c r="G20" s="141" t="s">
        <v>1413</v>
      </c>
      <c r="H20" s="146" t="s">
        <v>1180</v>
      </c>
      <c r="I20" s="80"/>
    </row>
    <row r="21" spans="2:9" s="163" customFormat="1" ht="52.3">
      <c r="B21" s="324"/>
      <c r="C21" s="174" t="s">
        <v>85</v>
      </c>
      <c r="D21" s="140" t="s">
        <v>78</v>
      </c>
      <c r="E21" s="140" t="s">
        <v>1727</v>
      </c>
      <c r="F21" s="231">
        <v>1</v>
      </c>
      <c r="G21" s="141" t="s">
        <v>1719</v>
      </c>
      <c r="H21" s="146" t="s">
        <v>1713</v>
      </c>
      <c r="I21" s="139"/>
    </row>
    <row r="22" spans="2:9" s="163" customFormat="1" ht="26.6">
      <c r="B22" s="324"/>
      <c r="C22" s="174" t="s">
        <v>85</v>
      </c>
      <c r="D22" s="140" t="s">
        <v>78</v>
      </c>
      <c r="E22" s="140" t="s">
        <v>28</v>
      </c>
      <c r="F22" s="231">
        <v>1</v>
      </c>
      <c r="G22" s="141" t="s">
        <v>1110</v>
      </c>
      <c r="H22" s="146" t="s">
        <v>1187</v>
      </c>
      <c r="I22" s="80"/>
    </row>
    <row r="23" spans="2:9" s="163" customFormat="1">
      <c r="B23" s="324"/>
      <c r="C23" s="174" t="s">
        <v>85</v>
      </c>
      <c r="D23" s="140" t="s">
        <v>78</v>
      </c>
      <c r="E23" s="140" t="s">
        <v>28</v>
      </c>
      <c r="F23" s="231">
        <v>1</v>
      </c>
      <c r="G23" s="141" t="s">
        <v>1701</v>
      </c>
      <c r="H23" s="146" t="s">
        <v>1104</v>
      </c>
      <c r="I23" s="80"/>
    </row>
    <row r="24" spans="2:9" s="163" customFormat="1" ht="52.3">
      <c r="B24" s="324"/>
      <c r="C24" s="174" t="s">
        <v>85</v>
      </c>
      <c r="D24" s="140" t="s">
        <v>78</v>
      </c>
      <c r="E24" s="140" t="s">
        <v>28</v>
      </c>
      <c r="F24" s="231">
        <v>-1</v>
      </c>
      <c r="G24" s="141" t="s">
        <v>1111</v>
      </c>
      <c r="H24" s="146" t="s">
        <v>1189</v>
      </c>
      <c r="I24" s="80"/>
    </row>
    <row r="25" spans="2:9" s="163" customFormat="1">
      <c r="B25" s="324"/>
      <c r="C25" s="174" t="s">
        <v>87</v>
      </c>
      <c r="D25" s="140"/>
      <c r="E25" s="140"/>
      <c r="F25" s="231"/>
      <c r="G25" s="141" t="s">
        <v>1357</v>
      </c>
      <c r="H25" s="146"/>
      <c r="I25" s="80"/>
    </row>
    <row r="26" spans="2:9" s="163" customFormat="1">
      <c r="B26" s="324"/>
      <c r="C26" s="174" t="s">
        <v>89</v>
      </c>
      <c r="D26" s="140"/>
      <c r="E26" s="140"/>
      <c r="F26" s="231"/>
      <c r="G26" s="141"/>
      <c r="H26" s="146"/>
      <c r="I26" s="80"/>
    </row>
    <row r="27" spans="2:9" s="163" customFormat="1" ht="26.6">
      <c r="B27" s="324"/>
      <c r="C27" s="174" t="s">
        <v>91</v>
      </c>
      <c r="D27" s="140" t="s">
        <v>78</v>
      </c>
      <c r="E27" s="140" t="s">
        <v>1727</v>
      </c>
      <c r="F27" s="231">
        <v>1</v>
      </c>
      <c r="G27" s="141" t="s">
        <v>1412</v>
      </c>
      <c r="H27" s="146" t="s">
        <v>1104</v>
      </c>
      <c r="I27" s="80"/>
    </row>
    <row r="28" spans="2:9" s="163" customFormat="1" ht="26.6">
      <c r="B28" s="324"/>
      <c r="C28" s="174" t="s">
        <v>91</v>
      </c>
      <c r="D28" s="140" t="s">
        <v>78</v>
      </c>
      <c r="E28" s="140" t="s">
        <v>1727</v>
      </c>
      <c r="F28" s="231">
        <v>-1</v>
      </c>
      <c r="G28" s="141" t="s">
        <v>1413</v>
      </c>
      <c r="H28" s="146" t="s">
        <v>1180</v>
      </c>
      <c r="I28" s="80"/>
    </row>
    <row r="29" spans="2:9" s="163" customFormat="1" ht="52.3">
      <c r="B29" s="324"/>
      <c r="C29" s="174" t="s">
        <v>91</v>
      </c>
      <c r="D29" s="140" t="s">
        <v>78</v>
      </c>
      <c r="E29" s="140" t="s">
        <v>1727</v>
      </c>
      <c r="F29" s="231">
        <v>1</v>
      </c>
      <c r="G29" s="141" t="s">
        <v>1719</v>
      </c>
      <c r="H29" s="146" t="s">
        <v>1713</v>
      </c>
      <c r="I29" s="139"/>
    </row>
    <row r="30" spans="2:9" s="163" customFormat="1" ht="26.6">
      <c r="B30" s="324"/>
      <c r="C30" s="174" t="s">
        <v>91</v>
      </c>
      <c r="D30" s="140" t="s">
        <v>78</v>
      </c>
      <c r="E30" s="140" t="s">
        <v>28</v>
      </c>
      <c r="F30" s="231">
        <v>1</v>
      </c>
      <c r="G30" s="141" t="s">
        <v>1110</v>
      </c>
      <c r="H30" s="146" t="s">
        <v>1187</v>
      </c>
      <c r="I30" s="80"/>
    </row>
    <row r="31" spans="2:9" s="163" customFormat="1">
      <c r="B31" s="324"/>
      <c r="C31" s="174" t="s">
        <v>91</v>
      </c>
      <c r="D31" s="140" t="s">
        <v>78</v>
      </c>
      <c r="E31" s="140" t="s">
        <v>28</v>
      </c>
      <c r="F31" s="231">
        <v>1</v>
      </c>
      <c r="G31" s="141" t="s">
        <v>1701</v>
      </c>
      <c r="H31" s="146" t="s">
        <v>1104</v>
      </c>
      <c r="I31" s="80"/>
    </row>
    <row r="32" spans="2:9" s="163" customFormat="1" ht="52.3">
      <c r="B32" s="324"/>
      <c r="C32" s="174" t="s">
        <v>91</v>
      </c>
      <c r="D32" s="140" t="s">
        <v>78</v>
      </c>
      <c r="E32" s="140" t="s">
        <v>28</v>
      </c>
      <c r="F32" s="231">
        <v>-1</v>
      </c>
      <c r="G32" s="141" t="s">
        <v>1111</v>
      </c>
      <c r="H32" s="146" t="s">
        <v>1189</v>
      </c>
      <c r="I32" s="80"/>
    </row>
    <row r="33" spans="2:9" s="163" customFormat="1" ht="39.450000000000003">
      <c r="B33" s="324"/>
      <c r="C33" s="174" t="s">
        <v>91</v>
      </c>
      <c r="D33" s="140" t="s">
        <v>77</v>
      </c>
      <c r="E33" s="140" t="s">
        <v>1331</v>
      </c>
      <c r="F33" s="231">
        <v>1</v>
      </c>
      <c r="G33" s="141" t="s">
        <v>1185</v>
      </c>
      <c r="H33" s="146" t="s">
        <v>1104</v>
      </c>
      <c r="I33" s="80"/>
    </row>
    <row r="34" spans="2:9" s="163" customFormat="1">
      <c r="B34" s="324"/>
      <c r="C34" s="174" t="s">
        <v>91</v>
      </c>
      <c r="D34" s="140" t="s">
        <v>77</v>
      </c>
      <c r="E34" s="140" t="s">
        <v>24</v>
      </c>
      <c r="F34" s="231">
        <v>1</v>
      </c>
      <c r="G34" s="141" t="s">
        <v>1410</v>
      </c>
      <c r="H34" s="146" t="s">
        <v>1104</v>
      </c>
      <c r="I34" s="80"/>
    </row>
    <row r="35" spans="2:9" s="163" customFormat="1">
      <c r="B35" s="324"/>
      <c r="C35" s="174" t="s">
        <v>91</v>
      </c>
      <c r="D35" s="140" t="s">
        <v>77</v>
      </c>
      <c r="E35" s="140" t="s">
        <v>24</v>
      </c>
      <c r="F35" s="231">
        <v>-1</v>
      </c>
      <c r="G35" s="141" t="s">
        <v>1725</v>
      </c>
      <c r="H35" s="146" t="s">
        <v>1104</v>
      </c>
      <c r="I35" s="80"/>
    </row>
    <row r="36" spans="2:9" s="163" customFormat="1">
      <c r="B36" s="324"/>
      <c r="C36" s="174" t="s">
        <v>93</v>
      </c>
      <c r="D36" s="140"/>
      <c r="E36" s="140"/>
      <c r="F36" s="231"/>
      <c r="G36" s="141" t="s">
        <v>1357</v>
      </c>
      <c r="H36" s="146"/>
      <c r="I36" s="80"/>
    </row>
    <row r="37" spans="2:9" s="163" customFormat="1">
      <c r="B37" s="324"/>
      <c r="C37" s="174" t="s">
        <v>95</v>
      </c>
      <c r="D37" s="140"/>
      <c r="E37" s="140"/>
      <c r="F37" s="231"/>
      <c r="G37" s="141" t="s">
        <v>1357</v>
      </c>
      <c r="H37" s="146"/>
      <c r="I37" s="80"/>
    </row>
    <row r="38" spans="2:9" s="163" customFormat="1" ht="26.6">
      <c r="B38" s="324" t="s">
        <v>5</v>
      </c>
      <c r="C38" s="174" t="s">
        <v>97</v>
      </c>
      <c r="D38" s="140" t="s">
        <v>78</v>
      </c>
      <c r="E38" s="140" t="s">
        <v>1727</v>
      </c>
      <c r="F38" s="231">
        <v>-1</v>
      </c>
      <c r="G38" s="141" t="s">
        <v>1113</v>
      </c>
      <c r="H38" s="146" t="s">
        <v>1104</v>
      </c>
      <c r="I38" s="80"/>
    </row>
    <row r="39" spans="2:9" s="163" customFormat="1">
      <c r="B39" s="324"/>
      <c r="C39" s="174" t="s">
        <v>97</v>
      </c>
      <c r="D39" s="140" t="s">
        <v>78</v>
      </c>
      <c r="E39" s="140" t="s">
        <v>1727</v>
      </c>
      <c r="F39" s="231">
        <v>1</v>
      </c>
      <c r="G39" s="141" t="s">
        <v>1289</v>
      </c>
      <c r="H39" s="146" t="s">
        <v>1104</v>
      </c>
      <c r="I39" s="80"/>
    </row>
    <row r="40" spans="2:9" s="163" customFormat="1" ht="26.6">
      <c r="B40" s="324"/>
      <c r="C40" s="174" t="s">
        <v>97</v>
      </c>
      <c r="D40" s="140" t="s">
        <v>77</v>
      </c>
      <c r="E40" s="140" t="s">
        <v>1331</v>
      </c>
      <c r="F40" s="231">
        <v>1</v>
      </c>
      <c r="G40" s="141" t="s">
        <v>1112</v>
      </c>
      <c r="H40" s="146" t="s">
        <v>1104</v>
      </c>
      <c r="I40" s="80"/>
    </row>
    <row r="41" spans="2:9" s="163" customFormat="1">
      <c r="B41" s="324"/>
      <c r="C41" s="174" t="s">
        <v>97</v>
      </c>
      <c r="D41" s="140" t="s">
        <v>77</v>
      </c>
      <c r="E41" s="140" t="s">
        <v>24</v>
      </c>
      <c r="F41" s="231">
        <v>1</v>
      </c>
      <c r="G41" s="141" t="s">
        <v>1414</v>
      </c>
      <c r="H41" s="146" t="s">
        <v>1104</v>
      </c>
      <c r="I41" s="80"/>
    </row>
    <row r="42" spans="2:9" s="163" customFormat="1" ht="26.6">
      <c r="B42" s="324"/>
      <c r="C42" s="174" t="s">
        <v>97</v>
      </c>
      <c r="D42" s="140" t="s">
        <v>77</v>
      </c>
      <c r="E42" s="140" t="s">
        <v>24</v>
      </c>
      <c r="F42" s="231">
        <v>-1</v>
      </c>
      <c r="G42" s="141" t="s">
        <v>1724</v>
      </c>
      <c r="H42" s="146" t="s">
        <v>1104</v>
      </c>
      <c r="I42" s="80"/>
    </row>
    <row r="43" spans="2:9" s="163" customFormat="1">
      <c r="B43" s="324"/>
      <c r="C43" s="174" t="s">
        <v>97</v>
      </c>
      <c r="D43" s="140" t="s">
        <v>78</v>
      </c>
      <c r="E43" s="140" t="s">
        <v>28</v>
      </c>
      <c r="F43" s="231">
        <v>1</v>
      </c>
      <c r="G43" s="141" t="s">
        <v>1222</v>
      </c>
      <c r="H43" s="146" t="s">
        <v>1187</v>
      </c>
      <c r="I43" s="80"/>
    </row>
    <row r="44" spans="2:9" s="163" customFormat="1" ht="26.6">
      <c r="B44" s="324"/>
      <c r="C44" s="174" t="s">
        <v>97</v>
      </c>
      <c r="D44" s="140" t="s">
        <v>78</v>
      </c>
      <c r="E44" s="140" t="s">
        <v>28</v>
      </c>
      <c r="F44" s="231">
        <v>-1</v>
      </c>
      <c r="G44" s="141" t="s">
        <v>1114</v>
      </c>
      <c r="H44" s="146" t="s">
        <v>1189</v>
      </c>
      <c r="I44" s="80"/>
    </row>
    <row r="45" spans="2:9" s="163" customFormat="1">
      <c r="B45" s="324"/>
      <c r="C45" s="174" t="s">
        <v>99</v>
      </c>
      <c r="D45" s="140"/>
      <c r="E45" s="140"/>
      <c r="F45" s="231"/>
      <c r="G45" s="141"/>
      <c r="H45" s="146"/>
      <c r="I45" s="80"/>
    </row>
    <row r="46" spans="2:9" s="163" customFormat="1" ht="39.450000000000003">
      <c r="B46" s="324"/>
      <c r="C46" s="174" t="s">
        <v>99</v>
      </c>
      <c r="D46" s="140" t="s">
        <v>77</v>
      </c>
      <c r="E46" s="140" t="s">
        <v>1331</v>
      </c>
      <c r="F46" s="231">
        <v>1</v>
      </c>
      <c r="G46" s="141" t="s">
        <v>1115</v>
      </c>
      <c r="H46" s="146" t="s">
        <v>1104</v>
      </c>
      <c r="I46" s="80"/>
    </row>
    <row r="47" spans="2:9" s="163" customFormat="1">
      <c r="B47" s="324"/>
      <c r="C47" s="174" t="s">
        <v>99</v>
      </c>
      <c r="D47" s="140" t="s">
        <v>77</v>
      </c>
      <c r="E47" s="140" t="s">
        <v>24</v>
      </c>
      <c r="F47" s="231">
        <v>1</v>
      </c>
      <c r="G47" s="141" t="s">
        <v>1414</v>
      </c>
      <c r="H47" s="146" t="s">
        <v>1104</v>
      </c>
      <c r="I47" s="80"/>
    </row>
    <row r="48" spans="2:9" s="163" customFormat="1" ht="26.6">
      <c r="B48" s="324"/>
      <c r="C48" s="174" t="s">
        <v>99</v>
      </c>
      <c r="D48" s="140" t="s">
        <v>77</v>
      </c>
      <c r="E48" s="140" t="s">
        <v>24</v>
      </c>
      <c r="F48" s="231">
        <v>-1</v>
      </c>
      <c r="G48" s="141" t="s">
        <v>1724</v>
      </c>
      <c r="H48" s="146" t="s">
        <v>1104</v>
      </c>
      <c r="I48" s="80"/>
    </row>
    <row r="49" spans="2:9" s="163" customFormat="1">
      <c r="B49" s="324"/>
      <c r="C49" s="174" t="s">
        <v>99</v>
      </c>
      <c r="D49" s="140" t="s">
        <v>78</v>
      </c>
      <c r="E49" s="140" t="s">
        <v>28</v>
      </c>
      <c r="F49" s="231">
        <v>1</v>
      </c>
      <c r="G49" s="141" t="s">
        <v>1222</v>
      </c>
      <c r="H49" s="146" t="s">
        <v>1187</v>
      </c>
      <c r="I49" s="80"/>
    </row>
    <row r="50" spans="2:9" s="163" customFormat="1" ht="26.6">
      <c r="B50" s="324"/>
      <c r="C50" s="174" t="s">
        <v>99</v>
      </c>
      <c r="D50" s="140" t="s">
        <v>78</v>
      </c>
      <c r="E50" s="140" t="s">
        <v>28</v>
      </c>
      <c r="F50" s="231">
        <v>-1</v>
      </c>
      <c r="G50" s="141" t="s">
        <v>1114</v>
      </c>
      <c r="H50" s="146" t="s">
        <v>1189</v>
      </c>
      <c r="I50" s="80"/>
    </row>
    <row r="51" spans="2:9" s="163" customFormat="1">
      <c r="B51" s="324"/>
      <c r="C51" s="174" t="s">
        <v>101</v>
      </c>
      <c r="D51" s="140"/>
      <c r="E51" s="140"/>
      <c r="F51" s="231"/>
      <c r="G51" s="141" t="s">
        <v>1357</v>
      </c>
      <c r="H51" s="146"/>
      <c r="I51" s="80"/>
    </row>
    <row r="52" spans="2:9" s="163" customFormat="1">
      <c r="B52" s="324"/>
      <c r="C52" s="174" t="s">
        <v>103</v>
      </c>
      <c r="D52" s="140" t="s">
        <v>78</v>
      </c>
      <c r="E52" s="140" t="s">
        <v>28</v>
      </c>
      <c r="F52" s="231">
        <v>1</v>
      </c>
      <c r="G52" s="141" t="s">
        <v>1116</v>
      </c>
      <c r="H52" s="146" t="s">
        <v>1187</v>
      </c>
      <c r="I52" s="80"/>
    </row>
    <row r="53" spans="2:9" s="163" customFormat="1">
      <c r="B53" s="324"/>
      <c r="C53" s="174" t="s">
        <v>103</v>
      </c>
      <c r="D53" s="140"/>
      <c r="E53" s="140"/>
      <c r="F53" s="231"/>
      <c r="G53" s="141" t="s">
        <v>1357</v>
      </c>
      <c r="H53" s="146"/>
      <c r="I53" s="80"/>
    </row>
    <row r="54" spans="2:9" s="163" customFormat="1">
      <c r="B54" s="324"/>
      <c r="C54" s="174" t="s">
        <v>103</v>
      </c>
      <c r="D54" s="140"/>
      <c r="E54" s="140"/>
      <c r="F54" s="231"/>
      <c r="G54" s="141" t="s">
        <v>1357</v>
      </c>
      <c r="H54" s="146"/>
      <c r="I54" s="80"/>
    </row>
    <row r="55" spans="2:9" s="163" customFormat="1">
      <c r="B55" s="324"/>
      <c r="C55" s="174" t="s">
        <v>105</v>
      </c>
      <c r="D55" s="140"/>
      <c r="E55" s="140"/>
      <c r="F55" s="231"/>
      <c r="G55" s="141" t="s">
        <v>1357</v>
      </c>
      <c r="H55" s="146"/>
      <c r="I55" s="80"/>
    </row>
    <row r="56" spans="2:9" s="163" customFormat="1">
      <c r="B56" s="324"/>
      <c r="C56" s="174" t="s">
        <v>107</v>
      </c>
      <c r="D56" s="140"/>
      <c r="E56" s="140"/>
      <c r="F56" s="231"/>
      <c r="G56" s="141" t="s">
        <v>1357</v>
      </c>
      <c r="H56" s="146"/>
      <c r="I56" s="80"/>
    </row>
    <row r="57" spans="2:9" s="163" customFormat="1">
      <c r="B57" s="324"/>
      <c r="C57" s="174" t="s">
        <v>109</v>
      </c>
      <c r="D57" s="140"/>
      <c r="E57" s="140"/>
      <c r="F57" s="231"/>
      <c r="G57" s="141" t="s">
        <v>1357</v>
      </c>
      <c r="H57" s="146"/>
      <c r="I57" s="80"/>
    </row>
    <row r="58" spans="2:9" s="163" customFormat="1">
      <c r="B58" s="324"/>
      <c r="C58" s="174" t="s">
        <v>111</v>
      </c>
      <c r="D58" s="140"/>
      <c r="E58" s="140"/>
      <c r="F58" s="231"/>
      <c r="G58" s="141" t="s">
        <v>1357</v>
      </c>
      <c r="H58" s="146"/>
      <c r="I58" s="80"/>
    </row>
    <row r="59" spans="2:9" s="163" customFormat="1">
      <c r="B59" s="324" t="s">
        <v>6</v>
      </c>
      <c r="C59" s="174" t="s">
        <v>113</v>
      </c>
      <c r="D59" s="140"/>
      <c r="E59" s="140"/>
      <c r="F59" s="231"/>
      <c r="G59" s="141"/>
      <c r="H59" s="146"/>
      <c r="I59" s="80"/>
    </row>
    <row r="60" spans="2:9" s="163" customFormat="1">
      <c r="B60" s="324"/>
      <c r="C60" s="174" t="s">
        <v>113</v>
      </c>
      <c r="D60" s="140"/>
      <c r="E60" s="140"/>
      <c r="F60" s="231"/>
      <c r="G60" s="141"/>
      <c r="H60" s="146"/>
      <c r="I60" s="80"/>
    </row>
    <row r="61" spans="2:9" s="163" customFormat="1">
      <c r="B61" s="324"/>
      <c r="C61" s="174" t="s">
        <v>113</v>
      </c>
      <c r="D61" s="140"/>
      <c r="E61" s="140"/>
      <c r="F61" s="231"/>
      <c r="G61" s="141"/>
      <c r="H61" s="146"/>
      <c r="I61" s="80"/>
    </row>
    <row r="62" spans="2:9" s="163" customFormat="1" ht="18" customHeight="1">
      <c r="B62" s="324"/>
      <c r="C62" s="174" t="s">
        <v>113</v>
      </c>
      <c r="D62" s="140"/>
      <c r="E62" s="140"/>
      <c r="F62" s="231"/>
      <c r="G62" s="141"/>
      <c r="H62" s="146"/>
      <c r="I62" s="80"/>
    </row>
    <row r="63" spans="2:9" s="163" customFormat="1">
      <c r="B63" s="324"/>
      <c r="C63" s="174" t="s">
        <v>113</v>
      </c>
      <c r="D63" s="140"/>
      <c r="E63" s="140"/>
      <c r="F63" s="231"/>
      <c r="G63" s="141"/>
      <c r="H63" s="146"/>
      <c r="I63" s="80"/>
    </row>
    <row r="64" spans="2:9" s="163" customFormat="1">
      <c r="B64" s="324"/>
      <c r="C64" s="174" t="s">
        <v>115</v>
      </c>
      <c r="D64" s="140"/>
      <c r="E64" s="140"/>
      <c r="F64" s="231"/>
      <c r="G64" s="141"/>
      <c r="H64" s="146"/>
      <c r="I64" s="80"/>
    </row>
    <row r="65" spans="2:9" s="163" customFormat="1" ht="26.6">
      <c r="B65" s="324"/>
      <c r="C65" s="174" t="s">
        <v>115</v>
      </c>
      <c r="D65" s="140" t="s">
        <v>77</v>
      </c>
      <c r="E65" s="140" t="s">
        <v>24</v>
      </c>
      <c r="F65" s="231">
        <v>1</v>
      </c>
      <c r="G65" s="141" t="s">
        <v>1291</v>
      </c>
      <c r="H65" s="146" t="s">
        <v>1104</v>
      </c>
      <c r="I65" s="80"/>
    </row>
    <row r="66" spans="2:9" s="163" customFormat="1" ht="40" customHeight="1">
      <c r="B66" s="324"/>
      <c r="C66" s="174" t="s">
        <v>115</v>
      </c>
      <c r="D66" s="140" t="s">
        <v>77</v>
      </c>
      <c r="E66" s="140" t="s">
        <v>24</v>
      </c>
      <c r="F66" s="231">
        <v>-1</v>
      </c>
      <c r="G66" s="141" t="s">
        <v>1415</v>
      </c>
      <c r="H66" s="146" t="s">
        <v>1104</v>
      </c>
      <c r="I66" s="80"/>
    </row>
    <row r="67" spans="2:9" s="163" customFormat="1">
      <c r="B67" s="324"/>
      <c r="C67" s="174" t="s">
        <v>115</v>
      </c>
      <c r="D67" s="140"/>
      <c r="E67" s="140"/>
      <c r="F67" s="231"/>
      <c r="G67" s="141"/>
      <c r="H67" s="146"/>
      <c r="I67" s="80"/>
    </row>
    <row r="68" spans="2:9" s="163" customFormat="1" ht="26.6">
      <c r="B68" s="324"/>
      <c r="C68" s="174" t="s">
        <v>115</v>
      </c>
      <c r="D68" s="140" t="s">
        <v>78</v>
      </c>
      <c r="E68" s="140" t="s">
        <v>28</v>
      </c>
      <c r="F68" s="231">
        <v>1</v>
      </c>
      <c r="G68" s="141" t="s">
        <v>1231</v>
      </c>
      <c r="H68" s="146" t="s">
        <v>1104</v>
      </c>
      <c r="I68" s="80"/>
    </row>
    <row r="69" spans="2:9" s="163" customFormat="1" ht="26.6">
      <c r="B69" s="324"/>
      <c r="C69" s="174" t="s">
        <v>116</v>
      </c>
      <c r="D69" s="140" t="s">
        <v>78</v>
      </c>
      <c r="E69" s="140" t="s">
        <v>28</v>
      </c>
      <c r="F69" s="231">
        <v>1</v>
      </c>
      <c r="G69" s="141" t="s">
        <v>1231</v>
      </c>
      <c r="H69" s="146" t="s">
        <v>1104</v>
      </c>
      <c r="I69" s="80"/>
    </row>
    <row r="70" spans="2:9" s="163" customFormat="1" ht="26.6">
      <c r="B70" s="324"/>
      <c r="C70" s="174" t="s">
        <v>116</v>
      </c>
      <c r="D70" s="140" t="s">
        <v>77</v>
      </c>
      <c r="E70" s="140" t="s">
        <v>1331</v>
      </c>
      <c r="F70" s="231">
        <v>1</v>
      </c>
      <c r="G70" s="141" t="s">
        <v>1393</v>
      </c>
      <c r="H70" s="146" t="s">
        <v>1104</v>
      </c>
      <c r="I70" s="80"/>
    </row>
    <row r="71" spans="2:9" s="163" customFormat="1" ht="26.6">
      <c r="B71" s="324"/>
      <c r="C71" s="174" t="s">
        <v>118</v>
      </c>
      <c r="D71" s="140" t="s">
        <v>77</v>
      </c>
      <c r="E71" s="140" t="s">
        <v>1331</v>
      </c>
      <c r="F71" s="231">
        <v>-1</v>
      </c>
      <c r="G71" s="141" t="s">
        <v>1394</v>
      </c>
      <c r="H71" s="146" t="s">
        <v>1230</v>
      </c>
      <c r="I71" s="80"/>
    </row>
    <row r="72" spans="2:9" s="163" customFormat="1" ht="26.6">
      <c r="B72" s="324"/>
      <c r="C72" s="174" t="s">
        <v>118</v>
      </c>
      <c r="D72" s="161" t="s">
        <v>77</v>
      </c>
      <c r="E72" s="161" t="s">
        <v>1331</v>
      </c>
      <c r="F72" s="231">
        <v>1</v>
      </c>
      <c r="G72" s="141" t="s">
        <v>1705</v>
      </c>
      <c r="H72" s="146" t="s">
        <v>1104</v>
      </c>
      <c r="I72" s="80"/>
    </row>
    <row r="73" spans="2:9" s="163" customFormat="1">
      <c r="B73" s="324"/>
      <c r="C73" s="174" t="s">
        <v>120</v>
      </c>
      <c r="D73" s="140"/>
      <c r="E73" s="140"/>
      <c r="F73" s="231"/>
      <c r="G73" s="141" t="s">
        <v>1357</v>
      </c>
      <c r="H73" s="146"/>
      <c r="I73" s="80"/>
    </row>
    <row r="74" spans="2:9" s="163" customFormat="1">
      <c r="B74" s="324"/>
      <c r="C74" s="174" t="s">
        <v>122</v>
      </c>
      <c r="D74" s="140"/>
      <c r="E74" s="140"/>
      <c r="F74" s="231"/>
      <c r="G74" s="141" t="s">
        <v>1357</v>
      </c>
      <c r="H74" s="146"/>
      <c r="I74" s="80"/>
    </row>
    <row r="75" spans="2:9" s="163" customFormat="1">
      <c r="B75" s="324"/>
      <c r="C75" s="174" t="s">
        <v>124</v>
      </c>
      <c r="D75" s="140"/>
      <c r="E75" s="140"/>
      <c r="F75" s="231"/>
      <c r="G75" s="141" t="s">
        <v>1357</v>
      </c>
      <c r="H75" s="146"/>
      <c r="I75" s="80"/>
    </row>
    <row r="76" spans="2:9" s="163" customFormat="1">
      <c r="B76" s="324"/>
      <c r="C76" s="174" t="s">
        <v>126</v>
      </c>
      <c r="D76" s="140"/>
      <c r="E76" s="140"/>
      <c r="F76" s="231"/>
      <c r="G76" s="141" t="s">
        <v>1357</v>
      </c>
      <c r="H76" s="146"/>
      <c r="I76" s="80"/>
    </row>
    <row r="77" spans="2:9" s="163" customFormat="1" ht="26.6">
      <c r="B77" s="324"/>
      <c r="C77" s="174" t="s">
        <v>128</v>
      </c>
      <c r="D77" s="140" t="s">
        <v>78</v>
      </c>
      <c r="E77" s="140" t="s">
        <v>28</v>
      </c>
      <c r="F77" s="231">
        <v>1</v>
      </c>
      <c r="G77" s="141" t="s">
        <v>1231</v>
      </c>
      <c r="H77" s="146" t="s">
        <v>1245</v>
      </c>
      <c r="I77" s="80"/>
    </row>
    <row r="78" spans="2:9" s="163" customFormat="1">
      <c r="B78" s="324"/>
      <c r="C78" s="174" t="s">
        <v>130</v>
      </c>
      <c r="D78" s="140"/>
      <c r="E78" s="140"/>
      <c r="F78" s="231"/>
      <c r="G78" s="141" t="s">
        <v>1357</v>
      </c>
      <c r="H78" s="146"/>
      <c r="I78" s="80"/>
    </row>
    <row r="79" spans="2:9" s="163" customFormat="1">
      <c r="B79" s="324"/>
      <c r="C79" s="174" t="s">
        <v>132</v>
      </c>
      <c r="D79" s="140"/>
      <c r="E79" s="140"/>
      <c r="F79" s="231"/>
      <c r="G79" s="141" t="s">
        <v>1357</v>
      </c>
      <c r="H79" s="146"/>
      <c r="I79" s="80"/>
    </row>
    <row r="80" spans="2:9" s="163" customFormat="1">
      <c r="B80" s="324"/>
      <c r="C80" s="174" t="s">
        <v>134</v>
      </c>
      <c r="D80" s="140"/>
      <c r="E80" s="140"/>
      <c r="F80" s="231"/>
      <c r="G80" s="141" t="s">
        <v>1357</v>
      </c>
      <c r="H80" s="146"/>
      <c r="I80" s="80"/>
    </row>
    <row r="81" spans="2:9" s="163" customFormat="1">
      <c r="B81" s="324"/>
      <c r="C81" s="174" t="s">
        <v>136</v>
      </c>
      <c r="D81" s="140"/>
      <c r="E81" s="140"/>
      <c r="F81" s="231"/>
      <c r="G81" s="141" t="s">
        <v>1357</v>
      </c>
      <c r="H81" s="146"/>
      <c r="I81" s="80"/>
    </row>
    <row r="82" spans="2:9" s="163" customFormat="1" ht="26.6">
      <c r="B82" s="324" t="s">
        <v>7</v>
      </c>
      <c r="C82" s="174" t="s">
        <v>138</v>
      </c>
      <c r="D82" s="140" t="s">
        <v>78</v>
      </c>
      <c r="E82" s="140" t="s">
        <v>28</v>
      </c>
      <c r="F82" s="231">
        <v>1</v>
      </c>
      <c r="G82" s="141" t="s">
        <v>1692</v>
      </c>
      <c r="H82" s="146" t="s">
        <v>1693</v>
      </c>
      <c r="I82" s="80"/>
    </row>
    <row r="83" spans="2:9" s="163" customFormat="1">
      <c r="B83" s="324"/>
      <c r="C83" s="174" t="s">
        <v>138</v>
      </c>
      <c r="D83" s="140" t="s">
        <v>78</v>
      </c>
      <c r="E83" s="140" t="s">
        <v>1727</v>
      </c>
      <c r="F83" s="231">
        <v>1</v>
      </c>
      <c r="G83" s="141" t="s">
        <v>1694</v>
      </c>
      <c r="H83" s="146" t="s">
        <v>1104</v>
      </c>
      <c r="I83" s="80"/>
    </row>
    <row r="84" spans="2:9" s="163" customFormat="1">
      <c r="B84" s="324"/>
      <c r="C84" s="174" t="s">
        <v>140</v>
      </c>
      <c r="D84" s="140" t="s">
        <v>78</v>
      </c>
      <c r="E84" s="140" t="s">
        <v>1727</v>
      </c>
      <c r="F84" s="231">
        <v>1</v>
      </c>
      <c r="G84" s="141" t="s">
        <v>1694</v>
      </c>
      <c r="H84" s="146" t="s">
        <v>1104</v>
      </c>
      <c r="I84" s="80"/>
    </row>
    <row r="85" spans="2:9" s="163" customFormat="1">
      <c r="B85" s="324"/>
      <c r="C85" s="174" t="s">
        <v>142</v>
      </c>
      <c r="D85" s="140" t="s">
        <v>78</v>
      </c>
      <c r="E85" s="140" t="s">
        <v>1727</v>
      </c>
      <c r="F85" s="231">
        <v>1</v>
      </c>
      <c r="G85" s="141" t="s">
        <v>1694</v>
      </c>
      <c r="H85" s="146" t="s">
        <v>1104</v>
      </c>
      <c r="I85" s="80"/>
    </row>
    <row r="86" spans="2:9" s="163" customFormat="1" ht="26.6">
      <c r="B86" s="324"/>
      <c r="C86" s="174" t="s">
        <v>144</v>
      </c>
      <c r="D86" s="140" t="s">
        <v>78</v>
      </c>
      <c r="E86" s="140" t="s">
        <v>28</v>
      </c>
      <c r="F86" s="231">
        <v>1</v>
      </c>
      <c r="G86" s="141" t="s">
        <v>1692</v>
      </c>
      <c r="H86" s="146" t="s">
        <v>1693</v>
      </c>
      <c r="I86" s="80"/>
    </row>
    <row r="87" spans="2:9" s="163" customFormat="1">
      <c r="B87" s="324"/>
      <c r="C87" s="174" t="s">
        <v>146</v>
      </c>
      <c r="D87" s="140" t="s">
        <v>78</v>
      </c>
      <c r="E87" s="140" t="s">
        <v>1727</v>
      </c>
      <c r="F87" s="231">
        <v>1</v>
      </c>
      <c r="G87" s="141" t="s">
        <v>1694</v>
      </c>
      <c r="H87" s="146" t="s">
        <v>1104</v>
      </c>
      <c r="I87" s="80"/>
    </row>
    <row r="88" spans="2:9" s="163" customFormat="1">
      <c r="B88" s="324"/>
      <c r="C88" s="174" t="s">
        <v>148</v>
      </c>
      <c r="D88" s="140" t="s">
        <v>78</v>
      </c>
      <c r="E88" s="140" t="s">
        <v>1727</v>
      </c>
      <c r="F88" s="231">
        <v>1</v>
      </c>
      <c r="G88" s="141" t="s">
        <v>1694</v>
      </c>
      <c r="H88" s="146" t="s">
        <v>1104</v>
      </c>
      <c r="I88" s="80"/>
    </row>
    <row r="89" spans="2:9" s="163" customFormat="1" ht="26.6">
      <c r="B89" s="324"/>
      <c r="C89" s="174" t="s">
        <v>148</v>
      </c>
      <c r="D89" s="140" t="s">
        <v>78</v>
      </c>
      <c r="E89" s="140" t="s">
        <v>28</v>
      </c>
      <c r="F89" s="231">
        <v>1</v>
      </c>
      <c r="G89" s="141" t="s">
        <v>1692</v>
      </c>
      <c r="H89" s="146" t="s">
        <v>1693</v>
      </c>
      <c r="I89" s="80"/>
    </row>
    <row r="90" spans="2:9" s="163" customFormat="1">
      <c r="B90" s="324"/>
      <c r="C90" s="174" t="s">
        <v>148</v>
      </c>
      <c r="D90" s="140"/>
      <c r="E90" s="140"/>
      <c r="F90" s="231"/>
      <c r="G90" s="141"/>
      <c r="H90" s="146"/>
      <c r="I90" s="80"/>
    </row>
    <row r="91" spans="2:9" s="163" customFormat="1">
      <c r="B91" s="324"/>
      <c r="C91" s="174" t="s">
        <v>148</v>
      </c>
      <c r="D91" s="140"/>
      <c r="E91" s="140"/>
      <c r="F91" s="231"/>
      <c r="G91" s="141"/>
      <c r="H91" s="146"/>
      <c r="I91" s="80"/>
    </row>
    <row r="92" spans="2:9" s="163" customFormat="1">
      <c r="B92" s="324"/>
      <c r="C92" s="174" t="s">
        <v>150</v>
      </c>
      <c r="D92" s="140"/>
      <c r="E92" s="140"/>
      <c r="F92" s="231"/>
      <c r="G92" s="141" t="s">
        <v>1357</v>
      </c>
      <c r="H92" s="146"/>
      <c r="I92" s="80"/>
    </row>
    <row r="93" spans="2:9" s="163" customFormat="1">
      <c r="B93" s="324"/>
      <c r="C93" s="174" t="s">
        <v>152</v>
      </c>
      <c r="D93" s="140"/>
      <c r="E93" s="140"/>
      <c r="F93" s="231"/>
      <c r="G93" s="141" t="s">
        <v>1357</v>
      </c>
      <c r="H93" s="146"/>
      <c r="I93" s="80"/>
    </row>
    <row r="94" spans="2:9" s="163" customFormat="1">
      <c r="B94" s="324"/>
      <c r="C94" s="174" t="s">
        <v>154</v>
      </c>
      <c r="D94" s="140"/>
      <c r="E94" s="140"/>
      <c r="F94" s="231"/>
      <c r="G94" s="141" t="s">
        <v>1357</v>
      </c>
      <c r="H94" s="146"/>
      <c r="I94" s="80"/>
    </row>
    <row r="95" spans="2:9" s="163" customFormat="1">
      <c r="B95" s="324"/>
      <c r="C95" s="174" t="s">
        <v>156</v>
      </c>
      <c r="D95" s="140"/>
      <c r="E95" s="140"/>
      <c r="F95" s="231"/>
      <c r="G95" s="141" t="s">
        <v>1357</v>
      </c>
      <c r="H95" s="146"/>
      <c r="I95" s="80"/>
    </row>
    <row r="96" spans="2:9" s="163" customFormat="1">
      <c r="B96" s="324" t="s">
        <v>8</v>
      </c>
      <c r="C96" s="174" t="s">
        <v>158</v>
      </c>
      <c r="D96" s="140"/>
      <c r="E96" s="140"/>
      <c r="F96" s="231"/>
      <c r="G96" s="141" t="s">
        <v>1357</v>
      </c>
      <c r="H96" s="146"/>
      <c r="I96" s="80"/>
    </row>
    <row r="97" spans="2:9" s="163" customFormat="1">
      <c r="B97" s="324"/>
      <c r="C97" s="174" t="s">
        <v>160</v>
      </c>
      <c r="D97" s="140"/>
      <c r="E97" s="140"/>
      <c r="F97" s="231"/>
      <c r="G97" s="141" t="s">
        <v>1357</v>
      </c>
      <c r="H97" s="146"/>
      <c r="I97" s="80"/>
    </row>
    <row r="98" spans="2:9" s="163" customFormat="1">
      <c r="B98" s="324"/>
      <c r="C98" s="174" t="s">
        <v>162</v>
      </c>
      <c r="D98" s="140"/>
      <c r="E98" s="140"/>
      <c r="F98" s="231"/>
      <c r="G98" s="141" t="s">
        <v>1357</v>
      </c>
      <c r="H98" s="146"/>
      <c r="I98" s="80"/>
    </row>
    <row r="99" spans="2:9" s="163" customFormat="1">
      <c r="B99" s="324"/>
      <c r="C99" s="174" t="s">
        <v>164</v>
      </c>
      <c r="D99" s="140"/>
      <c r="E99" s="140"/>
      <c r="F99" s="231"/>
      <c r="G99" s="141" t="s">
        <v>1357</v>
      </c>
      <c r="H99" s="146"/>
      <c r="I99" s="80"/>
    </row>
    <row r="100" spans="2:9" s="163" customFormat="1">
      <c r="B100" s="324"/>
      <c r="C100" s="174" t="s">
        <v>166</v>
      </c>
      <c r="D100" s="140"/>
      <c r="E100" s="140"/>
      <c r="F100" s="231"/>
      <c r="G100" s="141" t="s">
        <v>1357</v>
      </c>
      <c r="H100" s="146"/>
      <c r="I100" s="80"/>
    </row>
    <row r="101" spans="2:9" s="163" customFormat="1">
      <c r="B101" s="324"/>
      <c r="C101" s="174" t="s">
        <v>168</v>
      </c>
      <c r="D101" s="140"/>
      <c r="E101" s="140"/>
      <c r="F101" s="231"/>
      <c r="G101" s="141" t="s">
        <v>1357</v>
      </c>
      <c r="H101" s="146"/>
      <c r="I101" s="80"/>
    </row>
    <row r="102" spans="2:9" s="163" customFormat="1">
      <c r="B102" s="324"/>
      <c r="C102" s="174" t="s">
        <v>170</v>
      </c>
      <c r="D102" s="140"/>
      <c r="E102" s="140"/>
      <c r="F102" s="231"/>
      <c r="G102" s="141" t="s">
        <v>1357</v>
      </c>
      <c r="H102" s="146"/>
      <c r="I102" s="80"/>
    </row>
    <row r="103" spans="2:9" s="163" customFormat="1">
      <c r="B103" s="324"/>
      <c r="C103" s="174" t="s">
        <v>172</v>
      </c>
      <c r="D103" s="140"/>
      <c r="E103" s="140"/>
      <c r="F103" s="231"/>
      <c r="G103" s="141" t="s">
        <v>1357</v>
      </c>
      <c r="H103" s="146"/>
      <c r="I103" s="80"/>
    </row>
    <row r="104" spans="2:9" s="163" customFormat="1">
      <c r="B104" s="324"/>
      <c r="C104" s="174" t="s">
        <v>174</v>
      </c>
      <c r="D104" s="140"/>
      <c r="E104" s="140"/>
      <c r="F104" s="231"/>
      <c r="G104" s="141" t="s">
        <v>1357</v>
      </c>
      <c r="H104" s="146"/>
      <c r="I104" s="80"/>
    </row>
    <row r="105" spans="2:9" s="163" customFormat="1">
      <c r="B105" s="324" t="s">
        <v>9</v>
      </c>
      <c r="C105" s="174" t="s">
        <v>176</v>
      </c>
      <c r="D105" s="140"/>
      <c r="E105" s="140"/>
      <c r="F105" s="231"/>
      <c r="G105" s="141" t="s">
        <v>1357</v>
      </c>
      <c r="H105" s="146"/>
      <c r="I105" s="80"/>
    </row>
    <row r="106" spans="2:9" s="163" customFormat="1">
      <c r="B106" s="324"/>
      <c r="C106" s="174" t="s">
        <v>178</v>
      </c>
      <c r="D106" s="140"/>
      <c r="E106" s="140"/>
      <c r="F106" s="231"/>
      <c r="G106" s="141" t="s">
        <v>1357</v>
      </c>
      <c r="H106" s="146"/>
      <c r="I106" s="80"/>
    </row>
    <row r="107" spans="2:9" s="163" customFormat="1" ht="52.3">
      <c r="B107" s="324"/>
      <c r="C107" s="174" t="s">
        <v>180</v>
      </c>
      <c r="D107" s="140" t="s">
        <v>78</v>
      </c>
      <c r="E107" s="140" t="s">
        <v>28</v>
      </c>
      <c r="F107" s="231">
        <v>1</v>
      </c>
      <c r="G107" s="141" t="s">
        <v>1117</v>
      </c>
      <c r="H107" s="146" t="s">
        <v>1253</v>
      </c>
      <c r="I107" s="80"/>
    </row>
    <row r="108" spans="2:9" s="163" customFormat="1">
      <c r="B108" s="324"/>
      <c r="C108" s="174" t="s">
        <v>182</v>
      </c>
      <c r="D108" s="140"/>
      <c r="E108" s="140"/>
      <c r="F108" s="231"/>
      <c r="G108" s="141" t="s">
        <v>1357</v>
      </c>
      <c r="H108" s="146"/>
      <c r="I108" s="80"/>
    </row>
    <row r="109" spans="2:9" s="163" customFormat="1">
      <c r="B109" s="324"/>
      <c r="C109" s="174" t="s">
        <v>184</v>
      </c>
      <c r="D109" s="140"/>
      <c r="E109" s="140"/>
      <c r="F109" s="231"/>
      <c r="G109" s="141" t="s">
        <v>1357</v>
      </c>
      <c r="H109" s="146"/>
      <c r="I109" s="80"/>
    </row>
    <row r="110" spans="2:9" s="163" customFormat="1" ht="26.6">
      <c r="B110" s="324"/>
      <c r="C110" s="174" t="s">
        <v>186</v>
      </c>
      <c r="D110" s="140" t="s">
        <v>78</v>
      </c>
      <c r="E110" s="140" t="s">
        <v>1727</v>
      </c>
      <c r="F110" s="231">
        <v>1</v>
      </c>
      <c r="G110" s="141" t="s">
        <v>1118</v>
      </c>
      <c r="H110" s="146" t="s">
        <v>1104</v>
      </c>
      <c r="I110" s="80"/>
    </row>
    <row r="111" spans="2:9" s="163" customFormat="1" ht="26.6">
      <c r="B111" s="324"/>
      <c r="C111" s="174" t="s">
        <v>186</v>
      </c>
      <c r="D111" s="140" t="s">
        <v>78</v>
      </c>
      <c r="E111" s="140" t="s">
        <v>28</v>
      </c>
      <c r="F111" s="231">
        <v>1</v>
      </c>
      <c r="G111" s="141" t="s">
        <v>1119</v>
      </c>
      <c r="H111" s="146" t="s">
        <v>1187</v>
      </c>
      <c r="I111" s="80"/>
    </row>
    <row r="112" spans="2:9" s="163" customFormat="1">
      <c r="B112" s="324"/>
      <c r="C112" s="174" t="s">
        <v>186</v>
      </c>
      <c r="D112" s="140"/>
      <c r="E112" s="140"/>
      <c r="F112" s="231"/>
      <c r="G112" s="141" t="s">
        <v>1357</v>
      </c>
      <c r="H112" s="146"/>
      <c r="I112" s="80"/>
    </row>
    <row r="113" spans="2:9" s="163" customFormat="1">
      <c r="B113" s="324"/>
      <c r="C113" s="174" t="s">
        <v>188</v>
      </c>
      <c r="D113" s="140"/>
      <c r="E113" s="140"/>
      <c r="F113" s="231"/>
      <c r="G113" s="141" t="s">
        <v>1357</v>
      </c>
      <c r="H113" s="146"/>
      <c r="I113" s="80"/>
    </row>
    <row r="114" spans="2:9" s="163" customFormat="1">
      <c r="B114" s="324"/>
      <c r="C114" s="174" t="s">
        <v>190</v>
      </c>
      <c r="D114" s="140"/>
      <c r="E114" s="140"/>
      <c r="F114" s="231"/>
      <c r="G114" s="141" t="s">
        <v>1357</v>
      </c>
      <c r="H114" s="146"/>
      <c r="I114" s="80"/>
    </row>
    <row r="115" spans="2:9" s="163" customFormat="1" ht="39" customHeight="1">
      <c r="B115" s="324" t="s">
        <v>10</v>
      </c>
      <c r="C115" s="174" t="s">
        <v>192</v>
      </c>
      <c r="D115" s="140"/>
      <c r="E115" s="140"/>
      <c r="F115" s="231"/>
      <c r="G115" s="141" t="s">
        <v>1357</v>
      </c>
      <c r="H115" s="146"/>
      <c r="I115" s="80"/>
    </row>
    <row r="116" spans="2:9" s="163" customFormat="1">
      <c r="B116" s="324"/>
      <c r="C116" s="174" t="s">
        <v>192</v>
      </c>
      <c r="D116" s="140"/>
      <c r="E116" s="140"/>
      <c r="F116" s="231"/>
      <c r="G116" s="141" t="s">
        <v>1357</v>
      </c>
      <c r="H116" s="146"/>
      <c r="I116" s="80"/>
    </row>
    <row r="117" spans="2:9" s="163" customFormat="1">
      <c r="B117" s="324"/>
      <c r="C117" s="174" t="s">
        <v>192</v>
      </c>
      <c r="D117" s="140"/>
      <c r="E117" s="140"/>
      <c r="F117" s="231"/>
      <c r="G117" s="141" t="s">
        <v>1357</v>
      </c>
      <c r="H117" s="146"/>
      <c r="I117" s="80"/>
    </row>
    <row r="118" spans="2:9" s="163" customFormat="1">
      <c r="B118" s="324"/>
      <c r="C118" s="174" t="s">
        <v>192</v>
      </c>
      <c r="D118" s="140"/>
      <c r="E118" s="140"/>
      <c r="F118" s="231"/>
      <c r="G118" s="141" t="s">
        <v>1357</v>
      </c>
      <c r="H118" s="146"/>
      <c r="I118" s="80"/>
    </row>
    <row r="119" spans="2:9" s="163" customFormat="1">
      <c r="B119" s="324"/>
      <c r="C119" s="174" t="s">
        <v>192</v>
      </c>
      <c r="D119" s="140"/>
      <c r="E119" s="140"/>
      <c r="F119" s="231"/>
      <c r="G119" s="141" t="s">
        <v>1357</v>
      </c>
      <c r="H119" s="146"/>
      <c r="I119" s="80"/>
    </row>
    <row r="120" spans="2:9" s="163" customFormat="1">
      <c r="B120" s="324"/>
      <c r="C120" s="174" t="s">
        <v>194</v>
      </c>
      <c r="D120" s="140"/>
      <c r="E120" s="140"/>
      <c r="F120" s="231"/>
      <c r="G120" s="141" t="s">
        <v>1357</v>
      </c>
      <c r="H120" s="146"/>
      <c r="I120" s="80"/>
    </row>
    <row r="121" spans="2:9" s="163" customFormat="1">
      <c r="B121" s="324"/>
      <c r="C121" s="174" t="s">
        <v>196</v>
      </c>
      <c r="D121" s="140"/>
      <c r="E121" s="140"/>
      <c r="F121" s="231"/>
      <c r="G121" s="141" t="s">
        <v>1357</v>
      </c>
      <c r="H121" s="146"/>
      <c r="I121" s="80"/>
    </row>
    <row r="122" spans="2:9" s="163" customFormat="1">
      <c r="B122" s="324"/>
      <c r="C122" s="174" t="s">
        <v>198</v>
      </c>
      <c r="D122" s="140"/>
      <c r="E122" s="140"/>
      <c r="F122" s="231"/>
      <c r="G122" s="141" t="s">
        <v>1357</v>
      </c>
      <c r="H122" s="146"/>
      <c r="I122" s="80"/>
    </row>
    <row r="123" spans="2:9" s="163" customFormat="1">
      <c r="B123" s="324"/>
      <c r="C123" s="174" t="s">
        <v>200</v>
      </c>
      <c r="D123" s="140"/>
      <c r="E123" s="140"/>
      <c r="F123" s="231"/>
      <c r="G123" s="141" t="s">
        <v>1357</v>
      </c>
      <c r="H123" s="146"/>
      <c r="I123" s="80"/>
    </row>
    <row r="124" spans="2:9" s="163" customFormat="1">
      <c r="B124" s="324"/>
      <c r="C124" s="174" t="s">
        <v>200</v>
      </c>
      <c r="D124" s="140"/>
      <c r="E124" s="140"/>
      <c r="F124" s="231"/>
      <c r="G124" s="141" t="s">
        <v>1357</v>
      </c>
      <c r="H124" s="146"/>
      <c r="I124" s="80"/>
    </row>
    <row r="125" spans="2:9" s="163" customFormat="1" ht="26.6">
      <c r="B125" s="324" t="s">
        <v>11</v>
      </c>
      <c r="C125" s="174" t="s">
        <v>202</v>
      </c>
      <c r="D125" s="140" t="s">
        <v>78</v>
      </c>
      <c r="E125" s="140" t="s">
        <v>1727</v>
      </c>
      <c r="F125" s="231">
        <v>1</v>
      </c>
      <c r="G125" s="141" t="s">
        <v>1120</v>
      </c>
      <c r="H125" s="146" t="s">
        <v>1104</v>
      </c>
      <c r="I125" s="84"/>
    </row>
    <row r="126" spans="2:9" s="163" customFormat="1" ht="39.450000000000003">
      <c r="B126" s="324"/>
      <c r="C126" s="174" t="s">
        <v>202</v>
      </c>
      <c r="D126" s="140" t="s">
        <v>77</v>
      </c>
      <c r="E126" s="140" t="s">
        <v>1331</v>
      </c>
      <c r="F126" s="231">
        <v>1</v>
      </c>
      <c r="G126" s="141" t="s">
        <v>1416</v>
      </c>
      <c r="H126" s="146" t="s">
        <v>1104</v>
      </c>
      <c r="I126" s="85"/>
    </row>
    <row r="127" spans="2:9" s="163" customFormat="1">
      <c r="B127" s="324"/>
      <c r="C127" s="174" t="s">
        <v>202</v>
      </c>
      <c r="D127" s="140" t="s">
        <v>77</v>
      </c>
      <c r="E127" s="140" t="s">
        <v>24</v>
      </c>
      <c r="F127" s="231">
        <v>1</v>
      </c>
      <c r="G127" s="141" t="s">
        <v>1700</v>
      </c>
      <c r="H127" s="146" t="s">
        <v>1104</v>
      </c>
      <c r="I127" s="85"/>
    </row>
    <row r="128" spans="2:9" s="163" customFormat="1">
      <c r="B128" s="324"/>
      <c r="C128" s="174" t="s">
        <v>202</v>
      </c>
      <c r="D128" s="140" t="s">
        <v>77</v>
      </c>
      <c r="E128" s="140" t="s">
        <v>24</v>
      </c>
      <c r="F128" s="231">
        <v>-1</v>
      </c>
      <c r="G128" s="141" t="s">
        <v>1411</v>
      </c>
      <c r="H128" s="146" t="s">
        <v>1104</v>
      </c>
      <c r="I128" s="85"/>
    </row>
    <row r="129" spans="2:9" s="163" customFormat="1" ht="39.450000000000003">
      <c r="B129" s="324"/>
      <c r="C129" s="174" t="s">
        <v>202</v>
      </c>
      <c r="D129" s="140" t="s">
        <v>78</v>
      </c>
      <c r="E129" s="140" t="s">
        <v>28</v>
      </c>
      <c r="F129" s="231">
        <v>1</v>
      </c>
      <c r="G129" s="141" t="s">
        <v>1121</v>
      </c>
      <c r="H129" s="146" t="s">
        <v>1104</v>
      </c>
      <c r="I129" s="80"/>
    </row>
    <row r="130" spans="2:9" s="163" customFormat="1" ht="26.6">
      <c r="B130" s="324"/>
      <c r="C130" s="174" t="s">
        <v>204</v>
      </c>
      <c r="D130" s="140" t="s">
        <v>78</v>
      </c>
      <c r="E130" s="140" t="s">
        <v>1727</v>
      </c>
      <c r="F130" s="231">
        <v>1</v>
      </c>
      <c r="G130" s="141" t="s">
        <v>1122</v>
      </c>
      <c r="H130" s="146" t="s">
        <v>1104</v>
      </c>
      <c r="I130" s="80"/>
    </row>
    <row r="131" spans="2:9" s="163" customFormat="1" ht="26.6">
      <c r="B131" s="324"/>
      <c r="C131" s="174" t="s">
        <v>206</v>
      </c>
      <c r="D131" s="140" t="s">
        <v>78</v>
      </c>
      <c r="E131" s="140" t="s">
        <v>1727</v>
      </c>
      <c r="F131" s="231">
        <v>1</v>
      </c>
      <c r="G131" s="141" t="s">
        <v>1122</v>
      </c>
      <c r="H131" s="146" t="s">
        <v>1104</v>
      </c>
      <c r="I131" s="80"/>
    </row>
    <row r="132" spans="2:9" s="163" customFormat="1" ht="39.450000000000003">
      <c r="B132" s="324"/>
      <c r="C132" s="174" t="s">
        <v>208</v>
      </c>
      <c r="D132" s="140" t="s">
        <v>78</v>
      </c>
      <c r="E132" s="140" t="s">
        <v>28</v>
      </c>
      <c r="F132" s="231">
        <v>1</v>
      </c>
      <c r="G132" s="141" t="s">
        <v>1260</v>
      </c>
      <c r="H132" s="146" t="s">
        <v>1104</v>
      </c>
      <c r="I132" s="80"/>
    </row>
    <row r="133" spans="2:9" s="163" customFormat="1">
      <c r="B133" s="324"/>
      <c r="C133" s="174" t="s">
        <v>210</v>
      </c>
      <c r="D133" s="140"/>
      <c r="E133" s="140"/>
      <c r="F133" s="231"/>
      <c r="G133" s="141" t="s">
        <v>1357</v>
      </c>
      <c r="H133" s="146"/>
      <c r="I133" s="80"/>
    </row>
    <row r="134" spans="2:9" s="163" customFormat="1">
      <c r="B134" s="324"/>
      <c r="C134" s="174" t="s">
        <v>212</v>
      </c>
      <c r="D134" s="140"/>
      <c r="E134" s="140"/>
      <c r="F134" s="231"/>
      <c r="G134" s="141" t="s">
        <v>1357</v>
      </c>
      <c r="H134" s="146"/>
      <c r="I134" s="80"/>
    </row>
    <row r="135" spans="2:9" s="163" customFormat="1" ht="26.6">
      <c r="B135" s="324"/>
      <c r="C135" s="174" t="s">
        <v>214</v>
      </c>
      <c r="D135" s="140" t="s">
        <v>78</v>
      </c>
      <c r="E135" s="140" t="s">
        <v>28</v>
      </c>
      <c r="F135" s="231">
        <v>1</v>
      </c>
      <c r="G135" s="141" t="s">
        <v>1259</v>
      </c>
      <c r="H135" s="146" t="s">
        <v>1243</v>
      </c>
      <c r="I135" s="80"/>
    </row>
    <row r="136" spans="2:9" s="163" customFormat="1">
      <c r="B136" s="324"/>
      <c r="C136" s="174" t="s">
        <v>216</v>
      </c>
      <c r="D136" s="140"/>
      <c r="E136" s="140"/>
      <c r="F136" s="231"/>
      <c r="G136" s="141" t="s">
        <v>1357</v>
      </c>
      <c r="H136" s="146"/>
      <c r="I136" s="80"/>
    </row>
    <row r="137" spans="2:9" s="163" customFormat="1" ht="26.6">
      <c r="B137" s="324"/>
      <c r="C137" s="174" t="s">
        <v>218</v>
      </c>
      <c r="D137" s="140" t="s">
        <v>78</v>
      </c>
      <c r="E137" s="140" t="s">
        <v>1727</v>
      </c>
      <c r="F137" s="231">
        <v>1</v>
      </c>
      <c r="G137" s="141" t="s">
        <v>1122</v>
      </c>
      <c r="H137" s="146" t="s">
        <v>1104</v>
      </c>
      <c r="I137" s="80"/>
    </row>
    <row r="138" spans="2:9" s="163" customFormat="1">
      <c r="B138" s="324"/>
      <c r="C138" s="174" t="s">
        <v>220</v>
      </c>
      <c r="D138" s="140"/>
      <c r="E138" s="140"/>
      <c r="F138" s="231"/>
      <c r="G138" s="141" t="s">
        <v>1357</v>
      </c>
      <c r="H138" s="146"/>
      <c r="I138" s="80"/>
    </row>
    <row r="139" spans="2:9" s="163" customFormat="1">
      <c r="B139" s="324"/>
      <c r="C139" s="174" t="s">
        <v>222</v>
      </c>
      <c r="D139" s="140"/>
      <c r="E139" s="140"/>
      <c r="F139" s="231"/>
      <c r="G139" s="141" t="s">
        <v>1357</v>
      </c>
      <c r="H139" s="146"/>
      <c r="I139" s="80"/>
    </row>
    <row r="140" spans="2:9" s="163" customFormat="1">
      <c r="B140" s="324"/>
      <c r="C140" s="174" t="s">
        <v>224</v>
      </c>
      <c r="D140" s="140"/>
      <c r="E140" s="140"/>
      <c r="F140" s="231"/>
      <c r="G140" s="141" t="s">
        <v>1357</v>
      </c>
      <c r="H140" s="146"/>
      <c r="I140" s="80"/>
    </row>
    <row r="141" spans="2:9" s="163" customFormat="1">
      <c r="B141" s="324" t="s">
        <v>12</v>
      </c>
      <c r="C141" s="174" t="s">
        <v>226</v>
      </c>
      <c r="D141" s="140"/>
      <c r="E141" s="140"/>
      <c r="F141" s="231"/>
      <c r="G141" s="141" t="s">
        <v>1357</v>
      </c>
      <c r="H141" s="146"/>
      <c r="I141" s="80"/>
    </row>
    <row r="142" spans="2:9" s="163" customFormat="1">
      <c r="B142" s="324"/>
      <c r="C142" s="174" t="s">
        <v>226</v>
      </c>
      <c r="D142" s="140"/>
      <c r="E142" s="140"/>
      <c r="F142" s="231"/>
      <c r="G142" s="141" t="s">
        <v>1357</v>
      </c>
      <c r="H142" s="146"/>
      <c r="I142" s="80"/>
    </row>
    <row r="143" spans="2:9" s="163" customFormat="1">
      <c r="B143" s="324"/>
      <c r="C143" s="174" t="s">
        <v>226</v>
      </c>
      <c r="D143" s="140"/>
      <c r="E143" s="140"/>
      <c r="F143" s="231"/>
      <c r="G143" s="141" t="s">
        <v>1357</v>
      </c>
      <c r="H143" s="146"/>
      <c r="I143" s="80"/>
    </row>
    <row r="144" spans="2:9" s="163" customFormat="1">
      <c r="B144" s="324"/>
      <c r="C144" s="174" t="s">
        <v>226</v>
      </c>
      <c r="D144" s="140"/>
      <c r="E144" s="140"/>
      <c r="F144" s="231"/>
      <c r="G144" s="141" t="s">
        <v>1357</v>
      </c>
      <c r="H144" s="146"/>
      <c r="I144" s="80"/>
    </row>
    <row r="145" spans="2:9" s="163" customFormat="1">
      <c r="B145" s="324"/>
      <c r="C145" s="174" t="s">
        <v>228</v>
      </c>
      <c r="D145" s="140" t="s">
        <v>77</v>
      </c>
      <c r="E145" s="140" t="s">
        <v>1331</v>
      </c>
      <c r="F145" s="231">
        <v>1</v>
      </c>
      <c r="G145" s="141" t="s">
        <v>1400</v>
      </c>
      <c r="H145" s="146" t="s">
        <v>1104</v>
      </c>
      <c r="I145" s="80"/>
    </row>
    <row r="146" spans="2:9" s="163" customFormat="1">
      <c r="B146" s="324"/>
      <c r="C146" s="174" t="s">
        <v>228</v>
      </c>
      <c r="D146" s="140"/>
      <c r="E146" s="140"/>
      <c r="F146" s="231"/>
      <c r="G146" s="141" t="s">
        <v>1357</v>
      </c>
      <c r="H146" s="146"/>
      <c r="I146" s="80"/>
    </row>
    <row r="147" spans="2:9" s="163" customFormat="1">
      <c r="B147" s="324"/>
      <c r="C147" s="174" t="s">
        <v>228</v>
      </c>
      <c r="D147" s="140"/>
      <c r="E147" s="140"/>
      <c r="F147" s="231"/>
      <c r="G147" s="141" t="s">
        <v>1357</v>
      </c>
      <c r="H147" s="146"/>
      <c r="I147" s="80"/>
    </row>
    <row r="148" spans="2:9" s="163" customFormat="1">
      <c r="B148" s="324"/>
      <c r="C148" s="174" t="s">
        <v>228</v>
      </c>
      <c r="D148" s="140"/>
      <c r="E148" s="140"/>
      <c r="F148" s="231"/>
      <c r="G148" s="141" t="s">
        <v>1357</v>
      </c>
      <c r="H148" s="146"/>
      <c r="I148" s="80"/>
    </row>
    <row r="149" spans="2:9" s="163" customFormat="1">
      <c r="B149" s="324"/>
      <c r="C149" s="174" t="s">
        <v>230</v>
      </c>
      <c r="D149" s="140" t="s">
        <v>77</v>
      </c>
      <c r="E149" s="140" t="s">
        <v>1331</v>
      </c>
      <c r="F149" s="231">
        <v>1</v>
      </c>
      <c r="G149" s="141" t="s">
        <v>1400</v>
      </c>
      <c r="H149" s="146" t="s">
        <v>1104</v>
      </c>
      <c r="I149" s="80"/>
    </row>
    <row r="150" spans="2:9" s="163" customFormat="1">
      <c r="B150" s="324"/>
      <c r="C150" s="174" t="s">
        <v>232</v>
      </c>
      <c r="D150" s="140" t="s">
        <v>77</v>
      </c>
      <c r="E150" s="140" t="s">
        <v>1331</v>
      </c>
      <c r="F150" s="231">
        <v>1</v>
      </c>
      <c r="G150" s="141" t="s">
        <v>1123</v>
      </c>
      <c r="H150" s="146" t="s">
        <v>1104</v>
      </c>
      <c r="I150" s="80"/>
    </row>
    <row r="151" spans="2:9" s="163" customFormat="1">
      <c r="B151" s="324"/>
      <c r="C151" s="174" t="s">
        <v>232</v>
      </c>
      <c r="D151" s="140"/>
      <c r="E151" s="140"/>
      <c r="F151" s="231"/>
      <c r="G151" s="141" t="s">
        <v>1357</v>
      </c>
      <c r="H151" s="146"/>
      <c r="I151" s="80"/>
    </row>
    <row r="152" spans="2:9" s="163" customFormat="1">
      <c r="B152" s="324"/>
      <c r="C152" s="174" t="s">
        <v>232</v>
      </c>
      <c r="D152" s="140"/>
      <c r="E152" s="140"/>
      <c r="F152" s="231"/>
      <c r="G152" s="141" t="s">
        <v>1357</v>
      </c>
      <c r="H152" s="146"/>
      <c r="I152" s="80"/>
    </row>
    <row r="153" spans="2:9" s="163" customFormat="1">
      <c r="B153" s="324"/>
      <c r="C153" s="174" t="s">
        <v>232</v>
      </c>
      <c r="D153" s="140"/>
      <c r="E153" s="140"/>
      <c r="F153" s="231"/>
      <c r="G153" s="141" t="s">
        <v>1357</v>
      </c>
      <c r="H153" s="146"/>
      <c r="I153" s="80"/>
    </row>
    <row r="154" spans="2:9" s="163" customFormat="1">
      <c r="B154" s="324"/>
      <c r="C154" s="174" t="s">
        <v>234</v>
      </c>
      <c r="D154" s="140"/>
      <c r="E154" s="140"/>
      <c r="F154" s="231"/>
      <c r="G154" s="141" t="s">
        <v>1357</v>
      </c>
      <c r="H154" s="146"/>
      <c r="I154" s="80"/>
    </row>
    <row r="155" spans="2:9" s="163" customFormat="1">
      <c r="B155" s="324"/>
      <c r="C155" s="174" t="s">
        <v>234</v>
      </c>
      <c r="D155" s="140"/>
      <c r="E155" s="140"/>
      <c r="F155" s="231"/>
      <c r="G155" s="141" t="s">
        <v>1357</v>
      </c>
      <c r="H155" s="146"/>
      <c r="I155" s="80"/>
    </row>
    <row r="156" spans="2:9" s="163" customFormat="1" ht="14.25" customHeight="1">
      <c r="B156" s="324"/>
      <c r="C156" s="174" t="s">
        <v>234</v>
      </c>
      <c r="D156" s="140"/>
      <c r="E156" s="140"/>
      <c r="F156" s="231"/>
      <c r="G156" s="141" t="s">
        <v>1357</v>
      </c>
      <c r="H156" s="146"/>
      <c r="I156" s="80"/>
    </row>
    <row r="157" spans="2:9" s="163" customFormat="1">
      <c r="B157" s="324"/>
      <c r="C157" s="174" t="s">
        <v>234</v>
      </c>
      <c r="D157" s="140"/>
      <c r="E157" s="140"/>
      <c r="F157" s="231"/>
      <c r="G157" s="141" t="s">
        <v>1357</v>
      </c>
      <c r="H157" s="146"/>
      <c r="I157" s="80"/>
    </row>
    <row r="158" spans="2:9" s="163" customFormat="1">
      <c r="B158" s="324"/>
      <c r="C158" s="174" t="s">
        <v>236</v>
      </c>
      <c r="D158" s="140"/>
      <c r="E158" s="140"/>
      <c r="F158" s="231"/>
      <c r="G158" s="141" t="s">
        <v>1357</v>
      </c>
      <c r="H158" s="146"/>
      <c r="I158" s="80"/>
    </row>
    <row r="159" spans="2:9" s="163" customFormat="1">
      <c r="B159" s="324"/>
      <c r="C159" s="174" t="s">
        <v>238</v>
      </c>
      <c r="D159" s="140"/>
      <c r="E159" s="140"/>
      <c r="F159" s="231"/>
      <c r="G159" s="141" t="s">
        <v>1357</v>
      </c>
      <c r="H159" s="146"/>
      <c r="I159" s="80"/>
    </row>
    <row r="160" spans="2:9" s="163" customFormat="1">
      <c r="B160" s="324"/>
      <c r="C160" s="174" t="s">
        <v>238</v>
      </c>
      <c r="D160" s="140"/>
      <c r="E160" s="140"/>
      <c r="F160" s="231"/>
      <c r="G160" s="141" t="s">
        <v>1357</v>
      </c>
      <c r="H160" s="146"/>
      <c r="I160" s="80"/>
    </row>
    <row r="161" spans="2:9" s="163" customFormat="1">
      <c r="B161" s="324"/>
      <c r="C161" s="174" t="s">
        <v>238</v>
      </c>
      <c r="D161" s="140"/>
      <c r="E161" s="140"/>
      <c r="F161" s="231"/>
      <c r="G161" s="141" t="s">
        <v>1357</v>
      </c>
      <c r="H161" s="146"/>
      <c r="I161" s="80"/>
    </row>
    <row r="162" spans="2:9" s="163" customFormat="1">
      <c r="B162" s="324"/>
      <c r="C162" s="174" t="s">
        <v>240</v>
      </c>
      <c r="D162" s="140"/>
      <c r="E162" s="140"/>
      <c r="F162" s="231"/>
      <c r="G162" s="141" t="s">
        <v>1357</v>
      </c>
      <c r="H162" s="146"/>
      <c r="I162" s="80"/>
    </row>
    <row r="163" spans="2:9" s="163" customFormat="1" ht="26.6">
      <c r="B163" s="324" t="s">
        <v>13</v>
      </c>
      <c r="C163" s="174" t="s">
        <v>242</v>
      </c>
      <c r="D163" s="140" t="s">
        <v>77</v>
      </c>
      <c r="E163" s="140" t="s">
        <v>1331</v>
      </c>
      <c r="F163" s="231">
        <v>1</v>
      </c>
      <c r="G163" s="141" t="s">
        <v>1276</v>
      </c>
      <c r="H163" s="146" t="s">
        <v>1278</v>
      </c>
      <c r="I163" s="80"/>
    </row>
    <row r="164" spans="2:9" s="163" customFormat="1" ht="26.6">
      <c r="B164" s="324"/>
      <c r="C164" s="174" t="s">
        <v>242</v>
      </c>
      <c r="D164" s="140" t="s">
        <v>77</v>
      </c>
      <c r="E164" s="140" t="s">
        <v>24</v>
      </c>
      <c r="F164" s="231">
        <v>1</v>
      </c>
      <c r="G164" s="141" t="s">
        <v>1276</v>
      </c>
      <c r="H164" s="146" t="s">
        <v>1278</v>
      </c>
      <c r="I164" s="80"/>
    </row>
    <row r="165" spans="2:9" s="163" customFormat="1" ht="26.6">
      <c r="B165" s="324"/>
      <c r="C165" s="174" t="s">
        <v>242</v>
      </c>
      <c r="D165" s="140" t="s">
        <v>78</v>
      </c>
      <c r="E165" s="140" t="s">
        <v>1727</v>
      </c>
      <c r="F165" s="231">
        <v>1</v>
      </c>
      <c r="G165" s="141" t="s">
        <v>1276</v>
      </c>
      <c r="H165" s="146" t="s">
        <v>1278</v>
      </c>
      <c r="I165" s="80"/>
    </row>
    <row r="166" spans="2:9" s="163" customFormat="1" ht="26.6">
      <c r="B166" s="324"/>
      <c r="C166" s="174" t="s">
        <v>242</v>
      </c>
      <c r="D166" s="140" t="s">
        <v>78</v>
      </c>
      <c r="E166" s="140" t="s">
        <v>28</v>
      </c>
      <c r="F166" s="231">
        <v>1</v>
      </c>
      <c r="G166" s="141" t="s">
        <v>1276</v>
      </c>
      <c r="H166" s="146" t="s">
        <v>1278</v>
      </c>
      <c r="I166" s="80"/>
    </row>
    <row r="167" spans="2:9" s="163" customFormat="1">
      <c r="B167" s="324"/>
      <c r="C167" s="174" t="s">
        <v>244</v>
      </c>
      <c r="D167" s="140" t="s">
        <v>77</v>
      </c>
      <c r="E167" s="140" t="s">
        <v>24</v>
      </c>
      <c r="F167" s="231">
        <v>1</v>
      </c>
      <c r="G167" s="141" t="s">
        <v>1388</v>
      </c>
      <c r="H167" s="146" t="s">
        <v>1104</v>
      </c>
      <c r="I167" s="80"/>
    </row>
    <row r="168" spans="2:9" s="163" customFormat="1">
      <c r="B168" s="324"/>
      <c r="C168" s="174" t="s">
        <v>244</v>
      </c>
      <c r="D168" s="140"/>
      <c r="E168" s="140"/>
      <c r="F168" s="231"/>
      <c r="G168" s="141" t="s">
        <v>1357</v>
      </c>
      <c r="H168" s="146"/>
      <c r="I168" s="80"/>
    </row>
    <row r="169" spans="2:9" s="163" customFormat="1">
      <c r="B169" s="324"/>
      <c r="C169" s="174" t="s">
        <v>246</v>
      </c>
      <c r="D169" s="140"/>
      <c r="E169" s="140"/>
      <c r="F169" s="231"/>
      <c r="G169" s="141" t="s">
        <v>1357</v>
      </c>
      <c r="H169" s="146"/>
      <c r="I169" s="80"/>
    </row>
    <row r="170" spans="2:9" s="163" customFormat="1">
      <c r="B170" s="324"/>
      <c r="C170" s="174" t="s">
        <v>248</v>
      </c>
      <c r="D170" s="140"/>
      <c r="E170" s="140"/>
      <c r="F170" s="231"/>
      <c r="G170" s="141" t="s">
        <v>1357</v>
      </c>
      <c r="H170" s="146"/>
      <c r="I170" s="80"/>
    </row>
    <row r="171" spans="2:9" s="163" customFormat="1">
      <c r="B171" s="324"/>
      <c r="C171" s="174" t="s">
        <v>250</v>
      </c>
      <c r="D171" s="140"/>
      <c r="E171" s="140"/>
      <c r="F171" s="231"/>
      <c r="G171" s="141" t="s">
        <v>1357</v>
      </c>
      <c r="H171" s="146"/>
      <c r="I171" s="80"/>
    </row>
    <row r="172" spans="2:9" s="163" customFormat="1">
      <c r="B172" s="324"/>
      <c r="C172" s="174" t="s">
        <v>252</v>
      </c>
      <c r="D172" s="140"/>
      <c r="E172" s="140"/>
      <c r="F172" s="231"/>
      <c r="G172" s="141" t="s">
        <v>1357</v>
      </c>
      <c r="H172" s="146"/>
      <c r="I172" s="80"/>
    </row>
    <row r="173" spans="2:9" s="163" customFormat="1" ht="26.6">
      <c r="B173" s="324"/>
      <c r="C173" s="174" t="s">
        <v>254</v>
      </c>
      <c r="D173" s="140" t="s">
        <v>78</v>
      </c>
      <c r="E173" s="140" t="s">
        <v>1727</v>
      </c>
      <c r="F173" s="231">
        <v>1</v>
      </c>
      <c r="G173" s="141" t="s">
        <v>1279</v>
      </c>
      <c r="H173" s="146" t="s">
        <v>1278</v>
      </c>
      <c r="I173" s="80"/>
    </row>
    <row r="174" spans="2:9" s="163" customFormat="1">
      <c r="B174" s="324"/>
      <c r="C174" s="174" t="s">
        <v>256</v>
      </c>
      <c r="D174" s="140"/>
      <c r="E174" s="140"/>
      <c r="F174" s="231"/>
      <c r="G174" s="141" t="s">
        <v>1357</v>
      </c>
      <c r="H174" s="146"/>
      <c r="I174" s="80"/>
    </row>
    <row r="175" spans="2:9" s="163" customFormat="1">
      <c r="B175" s="324"/>
      <c r="C175" s="174" t="s">
        <v>258</v>
      </c>
      <c r="D175" s="140"/>
      <c r="E175" s="140"/>
      <c r="F175" s="231"/>
      <c r="G175" s="141" t="s">
        <v>1357</v>
      </c>
      <c r="H175" s="146"/>
      <c r="I175" s="80"/>
    </row>
    <row r="176" spans="2:9" s="163" customFormat="1">
      <c r="B176" s="324"/>
      <c r="C176" s="174" t="s">
        <v>260</v>
      </c>
      <c r="D176" s="140"/>
      <c r="E176" s="140"/>
      <c r="F176" s="231"/>
      <c r="G176" s="141" t="s">
        <v>1357</v>
      </c>
      <c r="H176" s="146"/>
      <c r="I176" s="80"/>
    </row>
    <row r="177" spans="2:9" s="163" customFormat="1">
      <c r="B177" s="324" t="s">
        <v>14</v>
      </c>
      <c r="C177" s="174" t="s">
        <v>262</v>
      </c>
      <c r="D177" s="140"/>
      <c r="E177" s="140"/>
      <c r="F177" s="231"/>
      <c r="G177" s="141" t="s">
        <v>1357</v>
      </c>
      <c r="H177" s="146"/>
      <c r="I177" s="80"/>
    </row>
    <row r="178" spans="2:9" s="163" customFormat="1">
      <c r="B178" s="324"/>
      <c r="C178" s="174" t="s">
        <v>262</v>
      </c>
      <c r="D178" s="140"/>
      <c r="E178" s="140"/>
      <c r="F178" s="231"/>
      <c r="G178" s="141" t="s">
        <v>1357</v>
      </c>
      <c r="H178" s="146"/>
      <c r="I178" s="80"/>
    </row>
    <row r="179" spans="2:9" s="163" customFormat="1">
      <c r="B179" s="324"/>
      <c r="C179" s="174" t="s">
        <v>262</v>
      </c>
      <c r="D179" s="140"/>
      <c r="E179" s="140"/>
      <c r="F179" s="231"/>
      <c r="G179" s="141" t="s">
        <v>1357</v>
      </c>
      <c r="H179" s="146"/>
      <c r="I179" s="80"/>
    </row>
    <row r="180" spans="2:9" s="163" customFormat="1">
      <c r="B180" s="324"/>
      <c r="C180" s="174" t="s">
        <v>262</v>
      </c>
      <c r="D180" s="140"/>
      <c r="E180" s="140"/>
      <c r="F180" s="231"/>
      <c r="G180" s="141" t="s">
        <v>1357</v>
      </c>
      <c r="H180" s="146"/>
      <c r="I180" s="80"/>
    </row>
    <row r="181" spans="2:9" s="163" customFormat="1">
      <c r="B181" s="324"/>
      <c r="C181" s="174" t="s">
        <v>264</v>
      </c>
      <c r="D181" s="140"/>
      <c r="E181" s="140"/>
      <c r="F181" s="231"/>
      <c r="G181" s="141" t="s">
        <v>1357</v>
      </c>
      <c r="H181" s="146"/>
      <c r="I181" s="80"/>
    </row>
    <row r="182" spans="2:9" s="163" customFormat="1">
      <c r="B182" s="324"/>
      <c r="C182" s="174" t="s">
        <v>266</v>
      </c>
      <c r="D182" s="140"/>
      <c r="E182" s="140"/>
      <c r="F182" s="231"/>
      <c r="G182" s="141" t="s">
        <v>1357</v>
      </c>
      <c r="H182" s="146"/>
      <c r="I182" s="80"/>
    </row>
    <row r="183" spans="2:9" s="163" customFormat="1">
      <c r="B183" s="324"/>
      <c r="C183" s="174" t="s">
        <v>268</v>
      </c>
      <c r="D183" s="140"/>
      <c r="E183" s="140"/>
      <c r="F183" s="231"/>
      <c r="G183" s="141" t="s">
        <v>1357</v>
      </c>
      <c r="H183" s="146"/>
      <c r="I183" s="80"/>
    </row>
    <row r="184" spans="2:9" s="163" customFormat="1">
      <c r="B184" s="324"/>
      <c r="C184" s="174" t="s">
        <v>268</v>
      </c>
      <c r="D184" s="140"/>
      <c r="E184" s="140"/>
      <c r="F184" s="231"/>
      <c r="G184" s="141" t="s">
        <v>1357</v>
      </c>
      <c r="H184" s="146"/>
      <c r="I184" s="80"/>
    </row>
    <row r="185" spans="2:9" s="163" customFormat="1">
      <c r="B185" s="324"/>
      <c r="C185" s="174" t="s">
        <v>268</v>
      </c>
      <c r="D185" s="140"/>
      <c r="E185" s="140"/>
      <c r="F185" s="231"/>
      <c r="G185" s="141" t="s">
        <v>1357</v>
      </c>
      <c r="H185" s="146"/>
      <c r="I185" s="80"/>
    </row>
    <row r="186" spans="2:9" s="163" customFormat="1">
      <c r="B186" s="324"/>
      <c r="C186" s="174" t="s">
        <v>270</v>
      </c>
      <c r="D186" s="140"/>
      <c r="E186" s="140"/>
      <c r="F186" s="231"/>
      <c r="G186" s="141" t="s">
        <v>1357</v>
      </c>
      <c r="H186" s="146"/>
      <c r="I186" s="80"/>
    </row>
    <row r="187" spans="2:9" s="163" customFormat="1">
      <c r="B187" s="324"/>
      <c r="C187" s="174" t="s">
        <v>270</v>
      </c>
      <c r="D187" s="140"/>
      <c r="E187" s="140"/>
      <c r="F187" s="231"/>
      <c r="G187" s="141" t="s">
        <v>1357</v>
      </c>
      <c r="H187" s="146"/>
      <c r="I187" s="80"/>
    </row>
    <row r="188" spans="2:9" s="163" customFormat="1">
      <c r="B188" s="324"/>
      <c r="C188" s="174" t="s">
        <v>272</v>
      </c>
      <c r="D188" s="140"/>
      <c r="E188" s="140"/>
      <c r="F188" s="231"/>
      <c r="G188" s="141" t="s">
        <v>1357</v>
      </c>
      <c r="H188" s="146"/>
      <c r="I188" s="80"/>
    </row>
    <row r="189" spans="2:9" s="163" customFormat="1">
      <c r="B189" s="324"/>
      <c r="C189" s="174" t="s">
        <v>272</v>
      </c>
      <c r="D189" s="140"/>
      <c r="E189" s="140"/>
      <c r="F189" s="231"/>
      <c r="G189" s="141" t="s">
        <v>1357</v>
      </c>
      <c r="H189" s="146"/>
      <c r="I189" s="80"/>
    </row>
    <row r="190" spans="2:9" s="163" customFormat="1">
      <c r="B190" s="324"/>
      <c r="C190" s="174" t="s">
        <v>272</v>
      </c>
      <c r="D190" s="140"/>
      <c r="E190" s="140"/>
      <c r="F190" s="231"/>
      <c r="G190" s="141" t="s">
        <v>1357</v>
      </c>
      <c r="H190" s="146"/>
      <c r="I190" s="80"/>
    </row>
    <row r="191" spans="2:9" s="163" customFormat="1">
      <c r="B191" s="324"/>
      <c r="C191" s="174" t="s">
        <v>272</v>
      </c>
      <c r="D191" s="140"/>
      <c r="E191" s="140"/>
      <c r="F191" s="231"/>
      <c r="G191" s="141" t="s">
        <v>1357</v>
      </c>
      <c r="H191" s="146"/>
      <c r="I191" s="80"/>
    </row>
    <row r="192" spans="2:9" s="163" customFormat="1">
      <c r="B192" s="324"/>
      <c r="C192" s="174" t="s">
        <v>274</v>
      </c>
      <c r="D192" s="140"/>
      <c r="E192" s="140"/>
      <c r="F192" s="231"/>
      <c r="G192" s="141" t="s">
        <v>1357</v>
      </c>
      <c r="H192" s="146"/>
      <c r="I192" s="80"/>
    </row>
    <row r="193" spans="2:9" s="163" customFormat="1">
      <c r="B193" s="324"/>
      <c r="C193" s="174" t="s">
        <v>276</v>
      </c>
      <c r="D193" s="140" t="s">
        <v>77</v>
      </c>
      <c r="E193" s="140" t="s">
        <v>1331</v>
      </c>
      <c r="F193" s="231">
        <v>1</v>
      </c>
      <c r="G193" s="141" t="s">
        <v>1401</v>
      </c>
      <c r="H193" s="146" t="s">
        <v>1104</v>
      </c>
      <c r="I193" s="80"/>
    </row>
    <row r="194" spans="2:9" s="163" customFormat="1">
      <c r="B194" s="324"/>
      <c r="C194" s="174" t="s">
        <v>276</v>
      </c>
      <c r="D194" s="140" t="s">
        <v>77</v>
      </c>
      <c r="E194" s="140" t="s">
        <v>24</v>
      </c>
      <c r="F194" s="231">
        <v>1</v>
      </c>
      <c r="G194" s="141" t="s">
        <v>1401</v>
      </c>
      <c r="H194" s="146" t="s">
        <v>1104</v>
      </c>
      <c r="I194" s="80"/>
    </row>
    <row r="195" spans="2:9" s="163" customFormat="1">
      <c r="B195" s="324"/>
      <c r="C195" s="174" t="s">
        <v>276</v>
      </c>
      <c r="D195" s="140" t="s">
        <v>78</v>
      </c>
      <c r="E195" s="140" t="s">
        <v>1727</v>
      </c>
      <c r="F195" s="231">
        <v>1</v>
      </c>
      <c r="G195" s="141" t="s">
        <v>1401</v>
      </c>
      <c r="H195" s="146" t="s">
        <v>1104</v>
      </c>
      <c r="I195" s="80"/>
    </row>
    <row r="196" spans="2:9" s="163" customFormat="1">
      <c r="B196" s="324"/>
      <c r="C196" s="174" t="s">
        <v>276</v>
      </c>
      <c r="D196" s="140" t="s">
        <v>78</v>
      </c>
      <c r="E196" s="140" t="s">
        <v>28</v>
      </c>
      <c r="F196" s="231">
        <v>1</v>
      </c>
      <c r="G196" s="141" t="s">
        <v>1401</v>
      </c>
      <c r="H196" s="146" t="s">
        <v>1104</v>
      </c>
      <c r="I196" s="80"/>
    </row>
    <row r="197" spans="2:9" s="163" customFormat="1">
      <c r="B197" s="324"/>
      <c r="C197" s="174" t="s">
        <v>278</v>
      </c>
      <c r="D197" s="140"/>
      <c r="E197" s="140"/>
      <c r="F197" s="231"/>
      <c r="G197" s="141" t="s">
        <v>1357</v>
      </c>
      <c r="H197" s="146"/>
      <c r="I197" s="80"/>
    </row>
    <row r="198" spans="2:9" s="163" customFormat="1">
      <c r="B198" s="324"/>
      <c r="C198" s="174" t="s">
        <v>280</v>
      </c>
      <c r="D198" s="140"/>
      <c r="E198" s="140"/>
      <c r="F198" s="231"/>
      <c r="G198" s="141" t="s">
        <v>1357</v>
      </c>
      <c r="H198" s="146"/>
      <c r="I198" s="80"/>
    </row>
    <row r="199" spans="2:9" s="163" customFormat="1">
      <c r="B199" s="324" t="s">
        <v>15</v>
      </c>
      <c r="C199" s="174" t="s">
        <v>282</v>
      </c>
      <c r="D199" s="140"/>
      <c r="E199" s="140"/>
      <c r="F199" s="231"/>
      <c r="G199" s="141" t="s">
        <v>1357</v>
      </c>
      <c r="H199" s="146"/>
      <c r="I199" s="80"/>
    </row>
    <row r="200" spans="2:9" s="163" customFormat="1">
      <c r="B200" s="324"/>
      <c r="C200" s="174" t="s">
        <v>284</v>
      </c>
      <c r="D200" s="140" t="s">
        <v>77</v>
      </c>
      <c r="E200" s="140" t="s">
        <v>24</v>
      </c>
      <c r="F200" s="231">
        <v>1</v>
      </c>
      <c r="G200" s="141" t="s">
        <v>1417</v>
      </c>
      <c r="H200" s="146" t="s">
        <v>1104</v>
      </c>
      <c r="I200" s="80"/>
    </row>
    <row r="201" spans="2:9" s="163" customFormat="1" ht="26.6">
      <c r="B201" s="324"/>
      <c r="C201" s="174" t="s">
        <v>286</v>
      </c>
      <c r="D201" s="140" t="s">
        <v>78</v>
      </c>
      <c r="E201" s="140" t="s">
        <v>1727</v>
      </c>
      <c r="F201" s="231">
        <v>1</v>
      </c>
      <c r="G201" s="141" t="s">
        <v>1124</v>
      </c>
      <c r="H201" s="146" t="s">
        <v>1104</v>
      </c>
      <c r="I201" s="80"/>
    </row>
    <row r="202" spans="2:9" s="163" customFormat="1">
      <c r="B202" s="324"/>
      <c r="C202" s="174" t="s">
        <v>286</v>
      </c>
      <c r="D202" s="140" t="s">
        <v>77</v>
      </c>
      <c r="E202" s="140" t="s">
        <v>1331</v>
      </c>
      <c r="F202" s="231">
        <v>1</v>
      </c>
      <c r="G202" s="141" t="s">
        <v>1125</v>
      </c>
      <c r="H202" s="146" t="s">
        <v>1104</v>
      </c>
      <c r="I202" s="80"/>
    </row>
    <row r="203" spans="2:9" s="163" customFormat="1" ht="26.6">
      <c r="B203" s="324"/>
      <c r="C203" s="174" t="s">
        <v>288</v>
      </c>
      <c r="D203" s="140" t="s">
        <v>78</v>
      </c>
      <c r="E203" s="140" t="s">
        <v>1727</v>
      </c>
      <c r="F203" s="231">
        <v>1</v>
      </c>
      <c r="G203" s="141" t="s">
        <v>1124</v>
      </c>
      <c r="H203" s="146" t="s">
        <v>1104</v>
      </c>
      <c r="I203" s="80"/>
    </row>
    <row r="204" spans="2:9" s="163" customFormat="1">
      <c r="B204" s="324"/>
      <c r="C204" s="174" t="s">
        <v>288</v>
      </c>
      <c r="D204" s="140" t="s">
        <v>77</v>
      </c>
      <c r="E204" s="140" t="s">
        <v>1331</v>
      </c>
      <c r="F204" s="231">
        <v>1</v>
      </c>
      <c r="G204" s="141" t="s">
        <v>1125</v>
      </c>
      <c r="H204" s="146" t="s">
        <v>1104</v>
      </c>
      <c r="I204" s="80"/>
    </row>
    <row r="205" spans="2:9" s="163" customFormat="1" ht="26.6">
      <c r="B205" s="324"/>
      <c r="C205" s="174" t="s">
        <v>290</v>
      </c>
      <c r="D205" s="140" t="s">
        <v>78</v>
      </c>
      <c r="E205" s="140" t="s">
        <v>1727</v>
      </c>
      <c r="F205" s="231">
        <v>1</v>
      </c>
      <c r="G205" s="141" t="s">
        <v>1124</v>
      </c>
      <c r="H205" s="146" t="s">
        <v>1104</v>
      </c>
      <c r="I205" s="80"/>
    </row>
    <row r="206" spans="2:9" s="163" customFormat="1">
      <c r="B206" s="324"/>
      <c r="C206" s="174" t="s">
        <v>290</v>
      </c>
      <c r="D206" s="140" t="s">
        <v>77</v>
      </c>
      <c r="E206" s="140" t="s">
        <v>1331</v>
      </c>
      <c r="F206" s="231">
        <v>1</v>
      </c>
      <c r="G206" s="141" t="s">
        <v>1125</v>
      </c>
      <c r="H206" s="146" t="s">
        <v>1104</v>
      </c>
      <c r="I206" s="80"/>
    </row>
    <row r="207" spans="2:9" s="163" customFormat="1">
      <c r="B207" s="324"/>
      <c r="C207" s="174" t="s">
        <v>292</v>
      </c>
      <c r="D207" s="140"/>
      <c r="E207" s="140"/>
      <c r="F207" s="231"/>
      <c r="G207" s="141" t="s">
        <v>1357</v>
      </c>
      <c r="H207" s="146"/>
      <c r="I207" s="80"/>
    </row>
    <row r="208" spans="2:9" s="163" customFormat="1">
      <c r="B208" s="324"/>
      <c r="C208" s="174" t="s">
        <v>294</v>
      </c>
      <c r="D208" s="140" t="s">
        <v>77</v>
      </c>
      <c r="E208" s="140" t="s">
        <v>24</v>
      </c>
      <c r="F208" s="231">
        <v>1</v>
      </c>
      <c r="G208" s="141" t="s">
        <v>1417</v>
      </c>
      <c r="H208" s="146" t="s">
        <v>1104</v>
      </c>
      <c r="I208" s="80"/>
    </row>
    <row r="209" spans="2:9" s="163" customFormat="1">
      <c r="B209" s="324"/>
      <c r="C209" s="174" t="s">
        <v>296</v>
      </c>
      <c r="D209" s="140"/>
      <c r="E209" s="140"/>
      <c r="F209" s="231"/>
      <c r="G209" s="141" t="s">
        <v>1357</v>
      </c>
      <c r="H209" s="146"/>
      <c r="I209" s="80"/>
    </row>
    <row r="210" spans="2:9" s="163" customFormat="1">
      <c r="B210" s="324"/>
      <c r="C210" s="174" t="s">
        <v>298</v>
      </c>
      <c r="D210" s="140"/>
      <c r="E210" s="140"/>
      <c r="F210" s="231"/>
      <c r="G210" s="141" t="s">
        <v>1357</v>
      </c>
      <c r="H210" s="146"/>
      <c r="I210" s="80"/>
    </row>
    <row r="211" spans="2:9" s="163" customFormat="1">
      <c r="B211" s="324"/>
      <c r="C211" s="174" t="s">
        <v>300</v>
      </c>
      <c r="D211" s="140"/>
      <c r="E211" s="140"/>
      <c r="F211" s="231"/>
      <c r="G211" s="141" t="s">
        <v>1357</v>
      </c>
      <c r="H211" s="146"/>
      <c r="I211" s="80"/>
    </row>
    <row r="212" spans="2:9" s="163" customFormat="1">
      <c r="B212" s="324"/>
      <c r="C212" s="174" t="s">
        <v>302</v>
      </c>
      <c r="D212" s="140"/>
      <c r="E212" s="140"/>
      <c r="F212" s="231"/>
      <c r="G212" s="141" t="s">
        <v>1357</v>
      </c>
      <c r="H212" s="146"/>
      <c r="I212" s="80"/>
    </row>
    <row r="213" spans="2:9" s="163" customFormat="1">
      <c r="B213" s="328" t="s">
        <v>16</v>
      </c>
      <c r="C213" s="175" t="s">
        <v>304</v>
      </c>
      <c r="D213" s="154"/>
      <c r="E213" s="154"/>
      <c r="F213" s="232"/>
      <c r="G213" s="155"/>
      <c r="H213" s="156"/>
      <c r="I213" s="80"/>
    </row>
    <row r="214" spans="2:9" s="163" customFormat="1">
      <c r="B214" s="328"/>
      <c r="C214" s="175" t="s">
        <v>306</v>
      </c>
      <c r="D214" s="154"/>
      <c r="E214" s="154"/>
      <c r="F214" s="232"/>
      <c r="G214" s="155"/>
      <c r="H214" s="156"/>
      <c r="I214" s="80"/>
    </row>
    <row r="215" spans="2:9" s="163" customFormat="1">
      <c r="B215" s="328"/>
      <c r="C215" s="175" t="s">
        <v>308</v>
      </c>
      <c r="D215" s="154"/>
      <c r="E215" s="154"/>
      <c r="F215" s="232"/>
      <c r="G215" s="155"/>
      <c r="H215" s="156"/>
      <c r="I215" s="80"/>
    </row>
    <row r="216" spans="2:9" s="163" customFormat="1">
      <c r="B216" s="324" t="s">
        <v>17</v>
      </c>
      <c r="C216" s="174" t="s">
        <v>314</v>
      </c>
      <c r="D216" s="140"/>
      <c r="E216" s="140"/>
      <c r="F216" s="231"/>
      <c r="G216" s="141" t="s">
        <v>1357</v>
      </c>
      <c r="H216" s="146"/>
      <c r="I216" s="80"/>
    </row>
    <row r="217" spans="2:9" s="163" customFormat="1">
      <c r="B217" s="324"/>
      <c r="C217" s="174" t="s">
        <v>316</v>
      </c>
      <c r="D217" s="140" t="s">
        <v>78</v>
      </c>
      <c r="E217" s="140" t="s">
        <v>28</v>
      </c>
      <c r="F217" s="231">
        <v>1</v>
      </c>
      <c r="G217" s="141" t="s">
        <v>1418</v>
      </c>
      <c r="H217" s="146" t="s">
        <v>1187</v>
      </c>
      <c r="I217" s="80"/>
    </row>
    <row r="218" spans="2:9" s="163" customFormat="1" ht="26.6">
      <c r="B218" s="324"/>
      <c r="C218" s="174" t="s">
        <v>316</v>
      </c>
      <c r="D218" s="140" t="s">
        <v>78</v>
      </c>
      <c r="E218" s="140" t="s">
        <v>28</v>
      </c>
      <c r="F218" s="231">
        <v>-1</v>
      </c>
      <c r="G218" s="141" t="s">
        <v>1419</v>
      </c>
      <c r="H218" s="146" t="s">
        <v>1189</v>
      </c>
      <c r="I218" s="80"/>
    </row>
    <row r="219" spans="2:9" s="163" customFormat="1">
      <c r="B219" s="324"/>
      <c r="C219" s="174" t="s">
        <v>316</v>
      </c>
      <c r="D219" s="140" t="s">
        <v>77</v>
      </c>
      <c r="E219" s="140" t="s">
        <v>24</v>
      </c>
      <c r="F219" s="231">
        <v>1</v>
      </c>
      <c r="G219" s="141" t="s">
        <v>1284</v>
      </c>
      <c r="H219" s="146" t="s">
        <v>1180</v>
      </c>
      <c r="I219" s="80"/>
    </row>
    <row r="220" spans="2:9" s="163" customFormat="1" ht="26.6">
      <c r="B220" s="324"/>
      <c r="C220" s="174" t="s">
        <v>316</v>
      </c>
      <c r="D220" s="140" t="s">
        <v>78</v>
      </c>
      <c r="E220" s="140" t="s">
        <v>1727</v>
      </c>
      <c r="F220" s="231">
        <v>1</v>
      </c>
      <c r="G220" s="141" t="s">
        <v>1118</v>
      </c>
      <c r="H220" s="146" t="s">
        <v>1104</v>
      </c>
      <c r="I220" s="80"/>
    </row>
    <row r="221" spans="2:9" s="163" customFormat="1">
      <c r="B221" s="324"/>
      <c r="C221" s="174" t="s">
        <v>318</v>
      </c>
      <c r="D221" s="140"/>
      <c r="E221" s="140"/>
      <c r="F221" s="231"/>
      <c r="G221" s="141" t="s">
        <v>1357</v>
      </c>
      <c r="H221" s="146"/>
      <c r="I221" s="80"/>
    </row>
    <row r="222" spans="2:9" s="163" customFormat="1" ht="26.6">
      <c r="B222" s="324"/>
      <c r="C222" s="174" t="s">
        <v>320</v>
      </c>
      <c r="D222" s="140" t="s">
        <v>78</v>
      </c>
      <c r="E222" s="140" t="s">
        <v>1727</v>
      </c>
      <c r="F222" s="231">
        <v>1</v>
      </c>
      <c r="G222" s="141" t="s">
        <v>1118</v>
      </c>
      <c r="H222" s="146" t="s">
        <v>1104</v>
      </c>
      <c r="I222" s="80"/>
    </row>
    <row r="223" spans="2:9" s="163" customFormat="1" ht="26.6">
      <c r="B223" s="324"/>
      <c r="C223" s="174" t="s">
        <v>320</v>
      </c>
      <c r="D223" s="140" t="s">
        <v>77</v>
      </c>
      <c r="E223" s="140" t="s">
        <v>1331</v>
      </c>
      <c r="F223" s="231">
        <v>1</v>
      </c>
      <c r="G223" s="141" t="s">
        <v>1126</v>
      </c>
      <c r="H223" s="146" t="s">
        <v>1104</v>
      </c>
      <c r="I223" s="80"/>
    </row>
    <row r="224" spans="2:9" s="163" customFormat="1">
      <c r="B224" s="324"/>
      <c r="C224" s="174" t="s">
        <v>322</v>
      </c>
      <c r="D224" s="140" t="s">
        <v>77</v>
      </c>
      <c r="E224" s="140" t="s">
        <v>24</v>
      </c>
      <c r="F224" s="231">
        <v>1</v>
      </c>
      <c r="G224" s="141" t="s">
        <v>1284</v>
      </c>
      <c r="H224" s="146" t="s">
        <v>1180</v>
      </c>
      <c r="I224" s="80"/>
    </row>
    <row r="225" spans="2:9" s="163" customFormat="1">
      <c r="B225" s="324"/>
      <c r="C225" s="174" t="s">
        <v>324</v>
      </c>
      <c r="D225" s="140"/>
      <c r="E225" s="140"/>
      <c r="F225" s="231"/>
      <c r="G225" s="141" t="s">
        <v>1357</v>
      </c>
      <c r="H225" s="146"/>
      <c r="I225" s="80"/>
    </row>
    <row r="226" spans="2:9" s="163" customFormat="1">
      <c r="B226" s="324"/>
      <c r="C226" s="174" t="s">
        <v>326</v>
      </c>
      <c r="D226" s="140"/>
      <c r="E226" s="140"/>
      <c r="F226" s="231"/>
      <c r="G226" s="141" t="s">
        <v>1357</v>
      </c>
      <c r="H226" s="146"/>
      <c r="I226" s="80"/>
    </row>
    <row r="227" spans="2:9" s="163" customFormat="1">
      <c r="B227" s="324"/>
      <c r="C227" s="174" t="s">
        <v>328</v>
      </c>
      <c r="D227" s="140"/>
      <c r="E227" s="140"/>
      <c r="F227" s="231"/>
      <c r="G227" s="141" t="s">
        <v>1357</v>
      </c>
      <c r="H227" s="146"/>
      <c r="I227" s="80"/>
    </row>
    <row r="228" spans="2:9" s="163" customFormat="1" ht="26.6">
      <c r="B228" s="324"/>
      <c r="C228" s="174" t="s">
        <v>330</v>
      </c>
      <c r="D228" s="140" t="s">
        <v>77</v>
      </c>
      <c r="E228" s="140" t="s">
        <v>1331</v>
      </c>
      <c r="F228" s="231">
        <v>1</v>
      </c>
      <c r="G228" s="141" t="s">
        <v>1126</v>
      </c>
      <c r="H228" s="146" t="s">
        <v>1104</v>
      </c>
      <c r="I228" s="80"/>
    </row>
    <row r="229" spans="2:9" s="163" customFormat="1">
      <c r="B229" s="324"/>
      <c r="C229" s="174" t="s">
        <v>332</v>
      </c>
      <c r="D229" s="140"/>
      <c r="E229" s="140"/>
      <c r="F229" s="231"/>
      <c r="G229" s="141" t="s">
        <v>1357</v>
      </c>
      <c r="H229" s="146"/>
      <c r="I229" s="80"/>
    </row>
    <row r="230" spans="2:9" s="163" customFormat="1">
      <c r="B230" s="324" t="s">
        <v>18</v>
      </c>
      <c r="C230" s="174" t="s">
        <v>334</v>
      </c>
      <c r="D230" s="140" t="s">
        <v>78</v>
      </c>
      <c r="E230" s="140" t="s">
        <v>28</v>
      </c>
      <c r="F230" s="231">
        <v>1</v>
      </c>
      <c r="G230" s="141" t="s">
        <v>1418</v>
      </c>
      <c r="H230" s="146" t="s">
        <v>1187</v>
      </c>
      <c r="I230" s="80"/>
    </row>
    <row r="231" spans="2:9" s="163" customFormat="1" ht="26.6">
      <c r="B231" s="324"/>
      <c r="C231" s="174" t="s">
        <v>334</v>
      </c>
      <c r="D231" s="140" t="s">
        <v>78</v>
      </c>
      <c r="E231" s="140" t="s">
        <v>28</v>
      </c>
      <c r="F231" s="231">
        <v>-1</v>
      </c>
      <c r="G231" s="141" t="s">
        <v>1419</v>
      </c>
      <c r="H231" s="146" t="s">
        <v>1189</v>
      </c>
      <c r="I231" s="80"/>
    </row>
    <row r="232" spans="2:9" s="163" customFormat="1">
      <c r="B232" s="324"/>
      <c r="C232" s="174" t="s">
        <v>334</v>
      </c>
      <c r="D232" s="140"/>
      <c r="E232" s="140"/>
      <c r="F232" s="231"/>
      <c r="G232" s="141" t="s">
        <v>1357</v>
      </c>
      <c r="H232" s="146"/>
      <c r="I232" s="80"/>
    </row>
    <row r="233" spans="2:9" s="163" customFormat="1">
      <c r="B233" s="324"/>
      <c r="C233" s="174" t="s">
        <v>334</v>
      </c>
      <c r="D233" s="140"/>
      <c r="E233" s="140"/>
      <c r="F233" s="231"/>
      <c r="G233" s="141" t="s">
        <v>1357</v>
      </c>
      <c r="H233" s="146"/>
      <c r="I233" s="80"/>
    </row>
    <row r="234" spans="2:9" s="163" customFormat="1">
      <c r="B234" s="324"/>
      <c r="C234" s="174" t="s">
        <v>336</v>
      </c>
      <c r="D234" s="140"/>
      <c r="E234" s="140"/>
      <c r="F234" s="231"/>
      <c r="G234" s="141" t="s">
        <v>1357</v>
      </c>
      <c r="H234" s="146"/>
      <c r="I234" s="80"/>
    </row>
    <row r="235" spans="2:9" s="163" customFormat="1">
      <c r="B235" s="324"/>
      <c r="C235" s="174" t="s">
        <v>338</v>
      </c>
      <c r="D235" s="140"/>
      <c r="E235" s="140"/>
      <c r="F235" s="231"/>
      <c r="G235" s="141" t="s">
        <v>1357</v>
      </c>
      <c r="H235" s="146"/>
      <c r="I235" s="80"/>
    </row>
    <row r="236" spans="2:9" s="163" customFormat="1">
      <c r="B236" s="324"/>
      <c r="C236" s="174" t="s">
        <v>340</v>
      </c>
      <c r="D236" s="140"/>
      <c r="E236" s="140"/>
      <c r="F236" s="231"/>
      <c r="G236" s="141" t="s">
        <v>1357</v>
      </c>
      <c r="H236" s="146"/>
      <c r="I236" s="80"/>
    </row>
    <row r="237" spans="2:9" s="163" customFormat="1">
      <c r="B237" s="324"/>
      <c r="C237" s="174" t="s">
        <v>340</v>
      </c>
      <c r="D237" s="140"/>
      <c r="E237" s="140"/>
      <c r="F237" s="231"/>
      <c r="G237" s="141" t="s">
        <v>1357</v>
      </c>
      <c r="H237" s="146"/>
      <c r="I237" s="80"/>
    </row>
    <row r="238" spans="2:9" s="163" customFormat="1">
      <c r="B238" s="324"/>
      <c r="C238" s="174" t="s">
        <v>342</v>
      </c>
      <c r="D238" s="140"/>
      <c r="E238" s="140"/>
      <c r="F238" s="231"/>
      <c r="G238" s="141" t="s">
        <v>1357</v>
      </c>
      <c r="H238" s="146"/>
      <c r="I238" s="80"/>
    </row>
    <row r="239" spans="2:9" s="163" customFormat="1">
      <c r="B239" s="324"/>
      <c r="C239" s="174" t="s">
        <v>342</v>
      </c>
      <c r="D239" s="140"/>
      <c r="E239" s="140"/>
      <c r="F239" s="231"/>
      <c r="G239" s="141" t="s">
        <v>1357</v>
      </c>
      <c r="H239" s="146"/>
      <c r="I239" s="80"/>
    </row>
    <row r="240" spans="2:9" s="163" customFormat="1">
      <c r="B240" s="324"/>
      <c r="C240" s="174" t="s">
        <v>342</v>
      </c>
      <c r="D240" s="140"/>
      <c r="E240" s="140"/>
      <c r="F240" s="231"/>
      <c r="G240" s="141" t="s">
        <v>1357</v>
      </c>
      <c r="H240" s="146"/>
      <c r="I240" s="80"/>
    </row>
    <row r="241" spans="2:9" s="163" customFormat="1">
      <c r="B241" s="324"/>
      <c r="C241" s="174" t="s">
        <v>344</v>
      </c>
      <c r="D241" s="140"/>
      <c r="E241" s="140"/>
      <c r="F241" s="231"/>
      <c r="G241" s="141" t="s">
        <v>1357</v>
      </c>
      <c r="H241" s="146"/>
      <c r="I241" s="80"/>
    </row>
    <row r="242" spans="2:9" s="163" customFormat="1">
      <c r="B242" s="324"/>
      <c r="C242" s="174" t="s">
        <v>346</v>
      </c>
      <c r="D242" s="140"/>
      <c r="E242" s="140"/>
      <c r="F242" s="231"/>
      <c r="G242" s="141" t="s">
        <v>1357</v>
      </c>
      <c r="H242" s="146"/>
      <c r="I242" s="80"/>
    </row>
    <row r="243" spans="2:9" s="163" customFormat="1">
      <c r="B243" s="324"/>
      <c r="C243" s="174" t="s">
        <v>348</v>
      </c>
      <c r="D243" s="140"/>
      <c r="E243" s="140"/>
      <c r="F243" s="231"/>
      <c r="G243" s="141" t="s">
        <v>1357</v>
      </c>
      <c r="H243" s="146"/>
      <c r="I243" s="80"/>
    </row>
    <row r="244" spans="2:9" s="163" customFormat="1">
      <c r="B244" s="324"/>
      <c r="C244" s="174" t="s">
        <v>350</v>
      </c>
      <c r="D244" s="140"/>
      <c r="E244" s="140"/>
      <c r="F244" s="231"/>
      <c r="G244" s="141" t="s">
        <v>1357</v>
      </c>
      <c r="H244" s="146"/>
      <c r="I244" s="80"/>
    </row>
    <row r="245" spans="2:9" s="163" customFormat="1">
      <c r="B245" s="324"/>
      <c r="C245" s="174" t="s">
        <v>352</v>
      </c>
      <c r="D245" s="140"/>
      <c r="E245" s="140"/>
      <c r="F245" s="231"/>
      <c r="G245" s="141" t="s">
        <v>1357</v>
      </c>
      <c r="H245" s="146"/>
      <c r="I245" s="80"/>
    </row>
    <row r="246" spans="2:9" s="163" customFormat="1">
      <c r="B246" s="324"/>
      <c r="C246" s="174" t="s">
        <v>354</v>
      </c>
      <c r="D246" s="140"/>
      <c r="E246" s="140"/>
      <c r="F246" s="231"/>
      <c r="G246" s="141" t="s">
        <v>1357</v>
      </c>
      <c r="H246" s="146"/>
      <c r="I246" s="80"/>
    </row>
    <row r="247" spans="2:9" s="163" customFormat="1">
      <c r="B247" s="324"/>
      <c r="C247" s="174" t="s">
        <v>356</v>
      </c>
      <c r="D247" s="140"/>
      <c r="E247" s="140"/>
      <c r="F247" s="231"/>
      <c r="G247" s="141" t="s">
        <v>1357</v>
      </c>
      <c r="H247" s="146"/>
      <c r="I247" s="80"/>
    </row>
    <row r="248" spans="2:9" s="163" customFormat="1">
      <c r="B248" s="324" t="s">
        <v>19</v>
      </c>
      <c r="C248" s="174" t="s">
        <v>358</v>
      </c>
      <c r="D248" s="140"/>
      <c r="E248" s="140"/>
      <c r="F248" s="231"/>
      <c r="G248" s="141" t="s">
        <v>1357</v>
      </c>
      <c r="H248" s="146"/>
      <c r="I248" s="80"/>
    </row>
    <row r="249" spans="2:9" s="163" customFormat="1">
      <c r="B249" s="324"/>
      <c r="C249" s="174" t="s">
        <v>360</v>
      </c>
      <c r="D249" s="140"/>
      <c r="E249" s="140"/>
      <c r="F249" s="231"/>
      <c r="G249" s="141" t="s">
        <v>1357</v>
      </c>
      <c r="H249" s="146"/>
      <c r="I249" s="80"/>
    </row>
    <row r="250" spans="2:9" s="163" customFormat="1">
      <c r="B250" s="324"/>
      <c r="C250" s="174" t="s">
        <v>362</v>
      </c>
      <c r="D250" s="140"/>
      <c r="E250" s="140"/>
      <c r="F250" s="231"/>
      <c r="G250" s="141"/>
      <c r="H250" s="146"/>
      <c r="I250" s="80"/>
    </row>
    <row r="251" spans="2:9" s="163" customFormat="1">
      <c r="B251" s="324"/>
      <c r="C251" s="174" t="s">
        <v>364</v>
      </c>
      <c r="D251" s="140"/>
      <c r="E251" s="140"/>
      <c r="F251" s="231"/>
      <c r="G251" s="141"/>
      <c r="H251" s="146"/>
      <c r="I251" s="80"/>
    </row>
    <row r="252" spans="2:9" s="163" customFormat="1">
      <c r="B252" s="324"/>
      <c r="C252" s="174" t="s">
        <v>366</v>
      </c>
      <c r="D252" s="140"/>
      <c r="E252" s="140"/>
      <c r="F252" s="231"/>
      <c r="G252" s="141"/>
      <c r="H252" s="146"/>
      <c r="I252" s="80"/>
    </row>
    <row r="253" spans="2:9" s="163" customFormat="1">
      <c r="B253" s="324"/>
      <c r="C253" s="174" t="s">
        <v>368</v>
      </c>
      <c r="D253" s="140"/>
      <c r="E253" s="140"/>
      <c r="F253" s="231"/>
      <c r="G253" s="141"/>
      <c r="H253" s="146"/>
      <c r="I253" s="80"/>
    </row>
    <row r="254" spans="2:9" s="163" customFormat="1">
      <c r="B254" s="324"/>
      <c r="C254" s="174" t="s">
        <v>370</v>
      </c>
      <c r="D254" s="140"/>
      <c r="E254" s="140"/>
      <c r="F254" s="231"/>
      <c r="G254" s="141"/>
      <c r="H254" s="146"/>
      <c r="I254" s="80"/>
    </row>
    <row r="255" spans="2:9" s="163" customFormat="1">
      <c r="B255" s="324"/>
      <c r="C255" s="174" t="s">
        <v>372</v>
      </c>
      <c r="D255" s="140"/>
      <c r="E255" s="140"/>
      <c r="F255" s="231"/>
      <c r="G255" s="141"/>
      <c r="H255" s="146"/>
      <c r="I255" s="80"/>
    </row>
    <row r="256" spans="2:9" s="163" customFormat="1">
      <c r="B256" s="324"/>
      <c r="C256" s="174" t="s">
        <v>374</v>
      </c>
      <c r="D256" s="140"/>
      <c r="E256" s="140"/>
      <c r="F256" s="231"/>
      <c r="G256" s="141"/>
      <c r="H256" s="146"/>
      <c r="I256" s="80"/>
    </row>
    <row r="257" spans="2:9" s="163" customFormat="1">
      <c r="B257" s="324"/>
      <c r="C257" s="174" t="s">
        <v>376</v>
      </c>
      <c r="D257" s="140"/>
      <c r="E257" s="140"/>
      <c r="F257" s="231"/>
      <c r="G257" s="141"/>
      <c r="H257" s="146"/>
      <c r="I257" s="80"/>
    </row>
    <row r="258" spans="2:9" s="163" customFormat="1">
      <c r="B258" s="324"/>
      <c r="C258" s="174" t="s">
        <v>378</v>
      </c>
      <c r="D258" s="140"/>
      <c r="E258" s="140"/>
      <c r="F258" s="231"/>
      <c r="G258" s="141"/>
      <c r="H258" s="146"/>
      <c r="I258" s="80"/>
    </row>
    <row r="259" spans="2:9" s="163" customFormat="1">
      <c r="B259" s="324"/>
      <c r="C259" s="174" t="s">
        <v>380</v>
      </c>
      <c r="D259" s="140"/>
      <c r="E259" s="140"/>
      <c r="F259" s="231"/>
      <c r="G259" s="141"/>
      <c r="H259" s="146"/>
      <c r="I259" s="80"/>
    </row>
    <row r="260" spans="2:9" s="163" customFormat="1">
      <c r="B260" s="328" t="s">
        <v>20</v>
      </c>
      <c r="C260" s="175" t="s">
        <v>382</v>
      </c>
      <c r="D260" s="154"/>
      <c r="E260" s="154"/>
      <c r="F260" s="232"/>
      <c r="G260" s="155"/>
      <c r="H260" s="156"/>
      <c r="I260" s="80"/>
    </row>
    <row r="261" spans="2:9" s="163" customFormat="1">
      <c r="B261" s="328"/>
      <c r="C261" s="175" t="s">
        <v>384</v>
      </c>
      <c r="D261" s="154"/>
      <c r="E261" s="154"/>
      <c r="F261" s="232"/>
      <c r="G261" s="155"/>
      <c r="H261" s="156"/>
      <c r="I261" s="80"/>
    </row>
    <row r="262" spans="2:9" s="163" customFormat="1">
      <c r="B262" s="328"/>
      <c r="C262" s="175" t="s">
        <v>386</v>
      </c>
      <c r="D262" s="154"/>
      <c r="E262" s="154"/>
      <c r="F262" s="232"/>
      <c r="G262" s="155"/>
      <c r="H262" s="156"/>
      <c r="I262" s="80"/>
    </row>
    <row r="263" spans="2:9" s="163" customFormat="1">
      <c r="B263" s="328"/>
      <c r="C263" s="175" t="s">
        <v>388</v>
      </c>
      <c r="D263" s="154"/>
      <c r="E263" s="154"/>
      <c r="F263" s="232"/>
      <c r="G263" s="155"/>
      <c r="H263" s="156"/>
      <c r="I263" s="80"/>
    </row>
    <row r="264" spans="2:9" s="163" customFormat="1">
      <c r="B264" s="328"/>
      <c r="C264" s="175" t="s">
        <v>390</v>
      </c>
      <c r="D264" s="154"/>
      <c r="E264" s="154"/>
      <c r="F264" s="232"/>
      <c r="G264" s="155"/>
      <c r="H264" s="156"/>
      <c r="I264" s="80"/>
    </row>
    <row r="265" spans="2:9" s="163" customFormat="1">
      <c r="B265" s="328"/>
      <c r="C265" s="175" t="s">
        <v>392</v>
      </c>
      <c r="D265" s="154"/>
      <c r="E265" s="154"/>
      <c r="F265" s="232"/>
      <c r="G265" s="155"/>
      <c r="H265" s="156"/>
      <c r="I265" s="80"/>
    </row>
    <row r="266" spans="2:9" s="163" customFormat="1">
      <c r="B266" s="328"/>
      <c r="C266" s="175" t="s">
        <v>394</v>
      </c>
      <c r="D266" s="154"/>
      <c r="E266" s="154"/>
      <c r="F266" s="232"/>
      <c r="G266" s="155"/>
      <c r="H266" s="156"/>
      <c r="I266" s="80"/>
    </row>
    <row r="267" spans="2:9" s="163" customFormat="1">
      <c r="B267" s="328"/>
      <c r="C267" s="175" t="s">
        <v>396</v>
      </c>
      <c r="D267" s="154"/>
      <c r="E267" s="154"/>
      <c r="F267" s="232"/>
      <c r="G267" s="155"/>
      <c r="H267" s="156"/>
      <c r="I267" s="80"/>
    </row>
    <row r="268" spans="2:9" s="163" customFormat="1">
      <c r="B268" s="328"/>
      <c r="C268" s="175" t="s">
        <v>398</v>
      </c>
      <c r="D268" s="154"/>
      <c r="E268" s="154"/>
      <c r="F268" s="232"/>
      <c r="G268" s="155"/>
      <c r="H268" s="156"/>
      <c r="I268" s="80"/>
    </row>
    <row r="269" spans="2:9" s="163" customFormat="1">
      <c r="B269" s="328"/>
      <c r="C269" s="175" t="s">
        <v>400</v>
      </c>
      <c r="D269" s="154"/>
      <c r="E269" s="154"/>
      <c r="F269" s="232"/>
      <c r="G269" s="155"/>
      <c r="H269" s="156"/>
      <c r="I269" s="80"/>
    </row>
    <row r="270" spans="2:9" s="163" customFormat="1">
      <c r="B270" s="328"/>
      <c r="C270" s="175" t="s">
        <v>402</v>
      </c>
      <c r="D270" s="154"/>
      <c r="E270" s="154"/>
      <c r="F270" s="232"/>
      <c r="G270" s="155"/>
      <c r="H270" s="156"/>
      <c r="I270" s="80"/>
    </row>
    <row r="271" spans="2:9" s="163" customFormat="1">
      <c r="B271" s="328"/>
      <c r="C271" s="175" t="s">
        <v>404</v>
      </c>
      <c r="D271" s="154"/>
      <c r="E271" s="154"/>
      <c r="F271" s="232"/>
      <c r="G271" s="155"/>
      <c r="H271" s="156"/>
      <c r="I271" s="80"/>
    </row>
    <row r="272" spans="2:9" s="163" customFormat="1">
      <c r="B272" s="328"/>
      <c r="C272" s="175" t="s">
        <v>406</v>
      </c>
      <c r="D272" s="154"/>
      <c r="E272" s="154"/>
      <c r="F272" s="232"/>
      <c r="G272" s="155"/>
      <c r="H272" s="156"/>
      <c r="I272" s="80"/>
    </row>
    <row r="273" spans="2:9" s="163" customFormat="1">
      <c r="B273" s="328"/>
      <c r="C273" s="175" t="s">
        <v>408</v>
      </c>
      <c r="D273" s="154"/>
      <c r="E273" s="154"/>
      <c r="F273" s="232"/>
      <c r="G273" s="155"/>
      <c r="H273" s="156"/>
      <c r="I273" s="80"/>
    </row>
    <row r="274" spans="2:9" s="163" customFormat="1">
      <c r="B274" s="328"/>
      <c r="C274" s="175" t="s">
        <v>410</v>
      </c>
      <c r="D274" s="154"/>
      <c r="E274" s="154"/>
      <c r="F274" s="232"/>
      <c r="G274" s="155"/>
      <c r="H274" s="156"/>
      <c r="I274" s="80"/>
    </row>
    <row r="275" spans="2:9" s="163" customFormat="1">
      <c r="B275" s="328"/>
      <c r="C275" s="175" t="s">
        <v>412</v>
      </c>
      <c r="D275" s="154"/>
      <c r="E275" s="154"/>
      <c r="F275" s="232"/>
      <c r="G275" s="155"/>
      <c r="H275" s="156"/>
      <c r="I275" s="80"/>
    </row>
    <row r="276" spans="2:9" s="163" customFormat="1">
      <c r="B276" s="328"/>
      <c r="C276" s="175" t="s">
        <v>414</v>
      </c>
      <c r="D276" s="154"/>
      <c r="E276" s="154"/>
      <c r="F276" s="232"/>
      <c r="G276" s="155"/>
      <c r="H276" s="156"/>
      <c r="I276" s="80"/>
    </row>
    <row r="277" spans="2:9" s="163" customFormat="1">
      <c r="B277" s="328"/>
      <c r="C277" s="175" t="s">
        <v>416</v>
      </c>
      <c r="D277" s="154"/>
      <c r="E277" s="154"/>
      <c r="F277" s="232"/>
      <c r="G277" s="155"/>
      <c r="H277" s="156"/>
      <c r="I277" s="80"/>
    </row>
    <row r="278" spans="2:9" s="163" customFormat="1" ht="16.3" thickBot="1">
      <c r="B278" s="329"/>
      <c r="C278" s="176" t="s">
        <v>418</v>
      </c>
      <c r="D278" s="158"/>
      <c r="E278" s="158"/>
      <c r="F278" s="234"/>
      <c r="G278" s="159"/>
      <c r="H278" s="160"/>
      <c r="I278" s="80"/>
    </row>
    <row r="279" spans="2:9">
      <c r="F279" s="70"/>
      <c r="G279" s="73"/>
      <c r="H279" s="69"/>
    </row>
    <row r="280" spans="2:9">
      <c r="F280" s="70"/>
      <c r="G280" s="73"/>
      <c r="H280" s="69"/>
    </row>
    <row r="281" spans="2:9">
      <c r="F281" s="70"/>
      <c r="G281" s="73"/>
      <c r="H281" s="69"/>
    </row>
    <row r="282" spans="2:9">
      <c r="F282" s="70"/>
      <c r="G282" s="73"/>
      <c r="H282" s="69"/>
    </row>
    <row r="283" spans="2:9">
      <c r="F283" s="70"/>
      <c r="G283" s="73"/>
      <c r="H283" s="69"/>
    </row>
    <row r="284" spans="2:9">
      <c r="F284" s="70"/>
      <c r="G284" s="73"/>
      <c r="H284" s="69"/>
    </row>
    <row r="285" spans="2:9">
      <c r="F285" s="70"/>
      <c r="G285" s="73"/>
      <c r="H285" s="69"/>
    </row>
    <row r="286" spans="2:9">
      <c r="F286" s="70"/>
      <c r="G286" s="73"/>
      <c r="H286" s="69"/>
    </row>
  </sheetData>
  <sheetProtection algorithmName="SHA-512" hashValue="xHD3M4UiS2LQOMcG0j7trIwHiEvwon1FHNxH5skI6u2KwBvjzYoUUbyWslUnQKWMSUHmiz2rzEsM+iWSWA26Hw==" saltValue="khovH/C6LnTPhP3QtmVEow==" spinCount="100000" sheet="1" objects="1" scenarios="1" autoFilter="0"/>
  <autoFilter ref="B6:H278" xr:uid="{00000000-0009-0000-0000-000005000000}"/>
  <mergeCells count="19">
    <mergeCell ref="B213:B215"/>
    <mergeCell ref="B216:B229"/>
    <mergeCell ref="B230:B247"/>
    <mergeCell ref="B248:B259"/>
    <mergeCell ref="B260:B278"/>
    <mergeCell ref="D1:G1"/>
    <mergeCell ref="B199:B212"/>
    <mergeCell ref="B7:B37"/>
    <mergeCell ref="B38:B58"/>
    <mergeCell ref="B59:B81"/>
    <mergeCell ref="B82:B95"/>
    <mergeCell ref="B96:B104"/>
    <mergeCell ref="B105:B114"/>
    <mergeCell ref="B115:B124"/>
    <mergeCell ref="B125:B140"/>
    <mergeCell ref="B141:B162"/>
    <mergeCell ref="B163:B176"/>
    <mergeCell ref="B177:B198"/>
    <mergeCell ref="B1:C1"/>
  </mergeCells>
  <conditionalFormatting sqref="F1:F3 F5:F1048576">
    <cfRule type="cellIs" dxfId="22" priority="1" operator="equal">
      <formula>-1</formula>
    </cfRule>
    <cfRule type="cellIs" dxfId="21" priority="2" operator="equal">
      <formula>1</formula>
    </cfRule>
  </conditionalFormatting>
  <hyperlinks>
    <hyperlink ref="H1" location="Instructions!A1" display="Back to 'Instructions'" xr:uid="{00000000-0004-0000-0500-000000000000}"/>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X276"/>
  <sheetViews>
    <sheetView showGridLines="0" zoomScale="90" zoomScaleNormal="90" workbookViewId="0">
      <selection activeCell="E10" sqref="E10"/>
    </sheetView>
  </sheetViews>
  <sheetFormatPr defaultColWidth="8.85546875" defaultRowHeight="15.9"/>
  <cols>
    <col min="1" max="1" width="3.140625" style="69" customWidth="1"/>
    <col min="2" max="2" width="17.140625" style="148" customWidth="1"/>
    <col min="3" max="3" width="7.5" style="130" customWidth="1"/>
    <col min="4" max="5" width="36.640625" style="81" customWidth="1"/>
    <col min="6" max="6" width="6.640625" style="72" customWidth="1"/>
    <col min="7" max="7" width="78.7109375" style="70" customWidth="1"/>
    <col min="8" max="8" width="21" style="69" customWidth="1"/>
    <col min="9" max="9" width="57.140625" style="69" hidden="1" customWidth="1"/>
    <col min="10" max="16384" width="8.85546875" style="69"/>
  </cols>
  <sheetData>
    <row r="1" spans="2:24" s="163" customFormat="1" ht="43" customHeight="1" thickBot="1">
      <c r="B1" s="162" t="s">
        <v>1151</v>
      </c>
      <c r="C1" s="162"/>
      <c r="D1" s="319" t="s">
        <v>1313</v>
      </c>
      <c r="E1" s="319"/>
      <c r="F1" s="319"/>
      <c r="G1" s="319"/>
      <c r="H1" s="122" t="s">
        <v>1306</v>
      </c>
      <c r="I1" s="162"/>
    </row>
    <row r="2" spans="2:24" ht="16.3" thickTop="1"/>
    <row r="3" spans="2:24" s="82" customFormat="1" ht="16.3" hidden="1" thickBot="1">
      <c r="B3" s="149"/>
      <c r="C3" s="132" t="s">
        <v>1165</v>
      </c>
      <c r="D3" s="74"/>
      <c r="E3" s="74" t="s">
        <v>1166</v>
      </c>
      <c r="F3" s="74" t="s">
        <v>1167</v>
      </c>
      <c r="G3" s="83"/>
      <c r="H3" s="65"/>
      <c r="I3" s="65"/>
    </row>
    <row r="4" spans="2:24" s="78" customFormat="1">
      <c r="B4" s="107" t="s">
        <v>1308</v>
      </c>
      <c r="C4" s="132"/>
      <c r="D4" s="109" t="s">
        <v>1790</v>
      </c>
      <c r="E4" s="109" t="s">
        <v>1791</v>
      </c>
      <c r="F4" s="222"/>
      <c r="G4" s="109" t="s">
        <v>1789</v>
      </c>
      <c r="H4" s="109"/>
      <c r="I4" s="109"/>
      <c r="N4" s="109"/>
      <c r="O4" s="109"/>
      <c r="P4" s="109"/>
      <c r="Q4" s="109"/>
      <c r="R4" s="109"/>
      <c r="V4" s="109"/>
      <c r="W4" s="109"/>
      <c r="X4" s="109"/>
    </row>
    <row r="5" spans="2:24" s="82" customFormat="1" ht="16.3" thickBot="1">
      <c r="B5" s="149"/>
      <c r="C5" s="132"/>
      <c r="D5" s="74"/>
      <c r="E5" s="74"/>
      <c r="F5" s="74"/>
      <c r="G5" s="83"/>
      <c r="H5" s="65"/>
      <c r="I5" s="65"/>
    </row>
    <row r="6" spans="2:24" s="68" customFormat="1">
      <c r="B6" s="180" t="s">
        <v>80</v>
      </c>
      <c r="C6" s="181" t="s">
        <v>81</v>
      </c>
      <c r="D6" s="113" t="s">
        <v>1</v>
      </c>
      <c r="E6" s="113" t="s">
        <v>2</v>
      </c>
      <c r="F6" s="113" t="s">
        <v>1099</v>
      </c>
      <c r="G6" s="113" t="s">
        <v>1100</v>
      </c>
      <c r="H6" s="114" t="s">
        <v>1101</v>
      </c>
      <c r="I6" s="68" t="s">
        <v>1102</v>
      </c>
    </row>
    <row r="7" spans="2:24" ht="26.6">
      <c r="B7" s="324" t="s">
        <v>4</v>
      </c>
      <c r="C7" s="174" t="s">
        <v>83</v>
      </c>
      <c r="D7" s="140" t="s">
        <v>77</v>
      </c>
      <c r="E7" s="140" t="s">
        <v>1331</v>
      </c>
      <c r="F7" s="230">
        <v>1</v>
      </c>
      <c r="G7" s="141" t="s">
        <v>1190</v>
      </c>
      <c r="H7" s="177" t="s">
        <v>1104</v>
      </c>
      <c r="I7" s="80"/>
    </row>
    <row r="8" spans="2:24" ht="26.6">
      <c r="B8" s="324"/>
      <c r="C8" s="174" t="s">
        <v>83</v>
      </c>
      <c r="D8" s="140" t="s">
        <v>78</v>
      </c>
      <c r="E8" s="140" t="s">
        <v>1727</v>
      </c>
      <c r="F8" s="230">
        <v>1</v>
      </c>
      <c r="G8" s="141" t="s">
        <v>1191</v>
      </c>
      <c r="H8" s="177" t="s">
        <v>1104</v>
      </c>
      <c r="I8" s="80"/>
    </row>
    <row r="9" spans="2:24" ht="39.450000000000003">
      <c r="B9" s="324"/>
      <c r="C9" s="174" t="s">
        <v>83</v>
      </c>
      <c r="D9" s="140" t="s">
        <v>78</v>
      </c>
      <c r="E9" s="140" t="s">
        <v>28</v>
      </c>
      <c r="F9" s="230">
        <v>1</v>
      </c>
      <c r="G9" s="141" t="s">
        <v>1192</v>
      </c>
      <c r="H9" s="177" t="s">
        <v>1194</v>
      </c>
      <c r="I9" s="80"/>
    </row>
    <row r="10" spans="2:24" ht="26.6">
      <c r="B10" s="324"/>
      <c r="C10" s="174" t="s">
        <v>85</v>
      </c>
      <c r="D10" s="140" t="s">
        <v>77</v>
      </c>
      <c r="E10" s="140" t="s">
        <v>1331</v>
      </c>
      <c r="F10" s="230">
        <v>1</v>
      </c>
      <c r="G10" s="141" t="s">
        <v>1190</v>
      </c>
      <c r="H10" s="177" t="s">
        <v>1104</v>
      </c>
      <c r="I10" s="80"/>
    </row>
    <row r="11" spans="2:24" ht="26.6">
      <c r="B11" s="324"/>
      <c r="C11" s="174" t="s">
        <v>85</v>
      </c>
      <c r="D11" s="140" t="s">
        <v>78</v>
      </c>
      <c r="E11" s="140" t="s">
        <v>1727</v>
      </c>
      <c r="F11" s="230">
        <v>1</v>
      </c>
      <c r="G11" s="141" t="s">
        <v>1191</v>
      </c>
      <c r="H11" s="177" t="s">
        <v>1104</v>
      </c>
      <c r="I11" s="80"/>
    </row>
    <row r="12" spans="2:24" ht="39.450000000000003">
      <c r="B12" s="324"/>
      <c r="C12" s="174" t="s">
        <v>85</v>
      </c>
      <c r="D12" s="140" t="s">
        <v>78</v>
      </c>
      <c r="E12" s="140" t="s">
        <v>28</v>
      </c>
      <c r="F12" s="230">
        <v>1</v>
      </c>
      <c r="G12" s="141" t="s">
        <v>1192</v>
      </c>
      <c r="H12" s="177" t="s">
        <v>1194</v>
      </c>
      <c r="I12" s="80"/>
    </row>
    <row r="13" spans="2:24">
      <c r="B13" s="324"/>
      <c r="C13" s="174" t="s">
        <v>87</v>
      </c>
      <c r="D13" s="140"/>
      <c r="E13" s="140"/>
      <c r="F13" s="230"/>
      <c r="G13" s="141" t="s">
        <v>1357</v>
      </c>
      <c r="H13" s="177"/>
      <c r="I13" s="80"/>
    </row>
    <row r="14" spans="2:24">
      <c r="B14" s="324"/>
      <c r="C14" s="174" t="s">
        <v>89</v>
      </c>
      <c r="D14" s="140"/>
      <c r="E14" s="140"/>
      <c r="F14" s="230"/>
      <c r="G14" s="141" t="s">
        <v>1357</v>
      </c>
      <c r="H14" s="177"/>
      <c r="I14" s="80"/>
    </row>
    <row r="15" spans="2:24">
      <c r="B15" s="324"/>
      <c r="C15" s="174" t="s">
        <v>89</v>
      </c>
      <c r="D15" s="140"/>
      <c r="E15" s="140"/>
      <c r="F15" s="230"/>
      <c r="G15" s="141" t="s">
        <v>1357</v>
      </c>
      <c r="H15" s="177"/>
      <c r="I15" s="80"/>
    </row>
    <row r="16" spans="2:24" ht="26.6">
      <c r="B16" s="324"/>
      <c r="C16" s="174" t="s">
        <v>91</v>
      </c>
      <c r="D16" s="140" t="s">
        <v>77</v>
      </c>
      <c r="E16" s="140" t="s">
        <v>1331</v>
      </c>
      <c r="F16" s="230">
        <v>1</v>
      </c>
      <c r="G16" s="141" t="s">
        <v>1190</v>
      </c>
      <c r="H16" s="177" t="s">
        <v>1104</v>
      </c>
      <c r="I16" s="80"/>
    </row>
    <row r="17" spans="2:9" ht="26.6">
      <c r="B17" s="324"/>
      <c r="C17" s="174" t="s">
        <v>91</v>
      </c>
      <c r="D17" s="140" t="s">
        <v>78</v>
      </c>
      <c r="E17" s="140" t="s">
        <v>1727</v>
      </c>
      <c r="F17" s="231">
        <v>1</v>
      </c>
      <c r="G17" s="141" t="s">
        <v>1191</v>
      </c>
      <c r="H17" s="177" t="s">
        <v>1104</v>
      </c>
      <c r="I17" s="80"/>
    </row>
    <row r="18" spans="2:9" ht="39.450000000000003">
      <c r="B18" s="324"/>
      <c r="C18" s="174" t="s">
        <v>91</v>
      </c>
      <c r="D18" s="140" t="s">
        <v>78</v>
      </c>
      <c r="E18" s="140" t="s">
        <v>28</v>
      </c>
      <c r="F18" s="231">
        <v>1</v>
      </c>
      <c r="G18" s="141" t="s">
        <v>1192</v>
      </c>
      <c r="H18" s="177" t="s">
        <v>1194</v>
      </c>
      <c r="I18" s="80"/>
    </row>
    <row r="19" spans="2:9">
      <c r="B19" s="324"/>
      <c r="C19" s="174" t="s">
        <v>93</v>
      </c>
      <c r="D19" s="140"/>
      <c r="E19" s="140"/>
      <c r="F19" s="231"/>
      <c r="G19" s="141" t="s">
        <v>1357</v>
      </c>
      <c r="H19" s="177"/>
      <c r="I19" s="80"/>
    </row>
    <row r="20" spans="2:9">
      <c r="B20" s="324"/>
      <c r="C20" s="174" t="s">
        <v>95</v>
      </c>
      <c r="D20" s="140"/>
      <c r="E20" s="140"/>
      <c r="F20" s="230"/>
      <c r="G20" s="141" t="s">
        <v>1357</v>
      </c>
      <c r="H20" s="177"/>
      <c r="I20" s="80"/>
    </row>
    <row r="21" spans="2:9" ht="26.6">
      <c r="B21" s="324" t="s">
        <v>5</v>
      </c>
      <c r="C21" s="174" t="s">
        <v>97</v>
      </c>
      <c r="D21" s="140" t="s">
        <v>77</v>
      </c>
      <c r="E21" s="140" t="s">
        <v>1331</v>
      </c>
      <c r="F21" s="230">
        <v>1</v>
      </c>
      <c r="G21" s="141" t="s">
        <v>1223</v>
      </c>
      <c r="H21" s="177" t="s">
        <v>1104</v>
      </c>
      <c r="I21" s="80"/>
    </row>
    <row r="22" spans="2:9">
      <c r="B22" s="324"/>
      <c r="C22" s="174" t="s">
        <v>97</v>
      </c>
      <c r="D22" s="140" t="s">
        <v>78</v>
      </c>
      <c r="E22" s="140" t="s">
        <v>1727</v>
      </c>
      <c r="F22" s="230">
        <v>1</v>
      </c>
      <c r="G22" s="141" t="s">
        <v>1420</v>
      </c>
      <c r="H22" s="177" t="s">
        <v>1104</v>
      </c>
      <c r="I22" s="80"/>
    </row>
    <row r="23" spans="2:9" ht="26.6">
      <c r="B23" s="324"/>
      <c r="C23" s="174" t="s">
        <v>97</v>
      </c>
      <c r="D23" s="140" t="s">
        <v>78</v>
      </c>
      <c r="E23" s="140" t="s">
        <v>28</v>
      </c>
      <c r="F23" s="230">
        <v>1</v>
      </c>
      <c r="G23" s="141" t="s">
        <v>1421</v>
      </c>
      <c r="H23" s="177" t="s">
        <v>1104</v>
      </c>
      <c r="I23" s="80"/>
    </row>
    <row r="24" spans="2:9">
      <c r="B24" s="324"/>
      <c r="C24" s="174" t="s">
        <v>97</v>
      </c>
      <c r="D24" s="140" t="s">
        <v>78</v>
      </c>
      <c r="E24" s="140" t="s">
        <v>28</v>
      </c>
      <c r="F24" s="230">
        <v>-1</v>
      </c>
      <c r="G24" s="141" t="s">
        <v>1422</v>
      </c>
      <c r="H24" s="177" t="s">
        <v>1224</v>
      </c>
      <c r="I24" s="80"/>
    </row>
    <row r="25" spans="2:9" ht="26.6">
      <c r="B25" s="324"/>
      <c r="C25" s="174" t="s">
        <v>99</v>
      </c>
      <c r="D25" s="140" t="s">
        <v>77</v>
      </c>
      <c r="E25" s="140" t="s">
        <v>1331</v>
      </c>
      <c r="F25" s="231">
        <v>1</v>
      </c>
      <c r="G25" s="141" t="s">
        <v>1223</v>
      </c>
      <c r="H25" s="177" t="s">
        <v>1104</v>
      </c>
      <c r="I25" s="80"/>
    </row>
    <row r="26" spans="2:9">
      <c r="B26" s="324"/>
      <c r="C26" s="174" t="s">
        <v>99</v>
      </c>
      <c r="D26" s="140" t="s">
        <v>78</v>
      </c>
      <c r="E26" s="140" t="s">
        <v>1727</v>
      </c>
      <c r="F26" s="231">
        <v>1</v>
      </c>
      <c r="G26" s="141" t="s">
        <v>1420</v>
      </c>
      <c r="H26" s="177" t="s">
        <v>1104</v>
      </c>
      <c r="I26" s="80"/>
    </row>
    <row r="27" spans="2:9" ht="26.6">
      <c r="B27" s="324"/>
      <c r="C27" s="174" t="s">
        <v>99</v>
      </c>
      <c r="D27" s="140" t="s">
        <v>78</v>
      </c>
      <c r="E27" s="140" t="s">
        <v>28</v>
      </c>
      <c r="F27" s="231">
        <v>1</v>
      </c>
      <c r="G27" s="141" t="s">
        <v>1421</v>
      </c>
      <c r="H27" s="177" t="s">
        <v>1104</v>
      </c>
      <c r="I27" s="80"/>
    </row>
    <row r="28" spans="2:9">
      <c r="B28" s="324"/>
      <c r="C28" s="174" t="s">
        <v>99</v>
      </c>
      <c r="D28" s="140" t="s">
        <v>78</v>
      </c>
      <c r="E28" s="140" t="s">
        <v>28</v>
      </c>
      <c r="F28" s="231">
        <v>-1</v>
      </c>
      <c r="G28" s="141" t="s">
        <v>1422</v>
      </c>
      <c r="H28" s="177" t="s">
        <v>1224</v>
      </c>
      <c r="I28" s="80"/>
    </row>
    <row r="29" spans="2:9">
      <c r="B29" s="324"/>
      <c r="C29" s="174" t="s">
        <v>99</v>
      </c>
      <c r="D29" s="140"/>
      <c r="E29" s="140"/>
      <c r="F29" s="231"/>
      <c r="G29" s="141" t="s">
        <v>1357</v>
      </c>
      <c r="H29" s="177"/>
      <c r="I29" s="80"/>
    </row>
    <row r="30" spans="2:9">
      <c r="B30" s="324"/>
      <c r="C30" s="174" t="s">
        <v>101</v>
      </c>
      <c r="D30" s="140"/>
      <c r="E30" s="140"/>
      <c r="F30" s="231"/>
      <c r="G30" s="141" t="s">
        <v>1357</v>
      </c>
      <c r="H30" s="177"/>
      <c r="I30" s="80"/>
    </row>
    <row r="31" spans="2:9">
      <c r="B31" s="324"/>
      <c r="C31" s="174" t="s">
        <v>101</v>
      </c>
      <c r="D31" s="140"/>
      <c r="E31" s="140"/>
      <c r="F31" s="231"/>
      <c r="G31" s="141" t="s">
        <v>1357</v>
      </c>
      <c r="H31" s="177"/>
      <c r="I31" s="80"/>
    </row>
    <row r="32" spans="2:9">
      <c r="B32" s="324"/>
      <c r="C32" s="174" t="s">
        <v>103</v>
      </c>
      <c r="D32" s="140"/>
      <c r="E32" s="140"/>
      <c r="F32" s="231"/>
      <c r="G32" s="141" t="s">
        <v>1357</v>
      </c>
      <c r="H32" s="177"/>
      <c r="I32" s="80"/>
    </row>
    <row r="33" spans="2:9">
      <c r="B33" s="324"/>
      <c r="C33" s="174" t="s">
        <v>103</v>
      </c>
      <c r="D33" s="140"/>
      <c r="E33" s="140"/>
      <c r="F33" s="231"/>
      <c r="G33" s="141" t="s">
        <v>1357</v>
      </c>
      <c r="H33" s="177"/>
      <c r="I33" s="80"/>
    </row>
    <row r="34" spans="2:9">
      <c r="B34" s="324"/>
      <c r="C34" s="174" t="s">
        <v>103</v>
      </c>
      <c r="D34" s="140"/>
      <c r="E34" s="140"/>
      <c r="F34" s="231"/>
      <c r="G34" s="141" t="s">
        <v>1357</v>
      </c>
      <c r="H34" s="177"/>
      <c r="I34" s="80"/>
    </row>
    <row r="35" spans="2:9">
      <c r="B35" s="324"/>
      <c r="C35" s="174" t="s">
        <v>105</v>
      </c>
      <c r="D35" s="140"/>
      <c r="E35" s="140"/>
      <c r="F35" s="231"/>
      <c r="G35" s="141" t="s">
        <v>1357</v>
      </c>
      <c r="H35" s="177"/>
      <c r="I35" s="80"/>
    </row>
    <row r="36" spans="2:9">
      <c r="B36" s="324"/>
      <c r="C36" s="174" t="s">
        <v>107</v>
      </c>
      <c r="D36" s="140"/>
      <c r="E36" s="140"/>
      <c r="F36" s="231"/>
      <c r="G36" s="141" t="s">
        <v>1357</v>
      </c>
      <c r="H36" s="177"/>
      <c r="I36" s="80"/>
    </row>
    <row r="37" spans="2:9">
      <c r="B37" s="324"/>
      <c r="C37" s="174" t="s">
        <v>109</v>
      </c>
      <c r="D37" s="140"/>
      <c r="E37" s="140"/>
      <c r="F37" s="231"/>
      <c r="G37" s="141" t="s">
        <v>1357</v>
      </c>
      <c r="H37" s="177"/>
      <c r="I37" s="80"/>
    </row>
    <row r="38" spans="2:9">
      <c r="B38" s="324"/>
      <c r="C38" s="174" t="s">
        <v>111</v>
      </c>
      <c r="D38" s="140"/>
      <c r="E38" s="140"/>
      <c r="F38" s="231"/>
      <c r="G38" s="141" t="s">
        <v>1357</v>
      </c>
      <c r="H38" s="177"/>
      <c r="I38" s="80"/>
    </row>
    <row r="39" spans="2:9">
      <c r="B39" s="324" t="s">
        <v>6</v>
      </c>
      <c r="C39" s="174" t="s">
        <v>113</v>
      </c>
      <c r="D39" s="140"/>
      <c r="E39" s="140"/>
      <c r="F39" s="231"/>
      <c r="G39" s="141"/>
      <c r="H39" s="177"/>
      <c r="I39" s="80"/>
    </row>
    <row r="40" spans="2:9">
      <c r="B40" s="324"/>
      <c r="C40" s="174" t="s">
        <v>113</v>
      </c>
      <c r="D40" s="140"/>
      <c r="E40" s="140"/>
      <c r="F40" s="231"/>
      <c r="G40" s="141"/>
      <c r="H40" s="177"/>
      <c r="I40" s="80"/>
    </row>
    <row r="41" spans="2:9">
      <c r="B41" s="324"/>
      <c r="C41" s="174" t="s">
        <v>113</v>
      </c>
      <c r="D41" s="140"/>
      <c r="E41" s="140"/>
      <c r="F41" s="231"/>
      <c r="G41" s="141"/>
      <c r="H41" s="177"/>
      <c r="I41" s="80"/>
    </row>
    <row r="42" spans="2:9" ht="26.6">
      <c r="B42" s="324"/>
      <c r="C42" s="174" t="s">
        <v>115</v>
      </c>
      <c r="D42" s="140" t="s">
        <v>77</v>
      </c>
      <c r="E42" s="140" t="s">
        <v>1331</v>
      </c>
      <c r="F42" s="231">
        <v>1</v>
      </c>
      <c r="G42" s="141" t="s">
        <v>1691</v>
      </c>
      <c r="H42" s="177" t="s">
        <v>1104</v>
      </c>
      <c r="I42" s="80"/>
    </row>
    <row r="43" spans="2:9">
      <c r="B43" s="324"/>
      <c r="C43" s="174" t="s">
        <v>115</v>
      </c>
      <c r="D43" s="140"/>
      <c r="E43" s="140"/>
      <c r="F43" s="231"/>
      <c r="G43" s="141"/>
      <c r="H43" s="177"/>
      <c r="I43" s="80"/>
    </row>
    <row r="44" spans="2:9">
      <c r="B44" s="324"/>
      <c r="C44" s="174" t="s">
        <v>115</v>
      </c>
      <c r="D44" s="140"/>
      <c r="E44" s="140"/>
      <c r="F44" s="231"/>
      <c r="G44" s="141"/>
      <c r="H44" s="177"/>
      <c r="I44" s="80"/>
    </row>
    <row r="45" spans="2:9">
      <c r="B45" s="324"/>
      <c r="C45" s="174" t="s">
        <v>116</v>
      </c>
      <c r="D45" s="140" t="s">
        <v>78</v>
      </c>
      <c r="E45" s="140" t="s">
        <v>28</v>
      </c>
      <c r="F45" s="231">
        <v>1</v>
      </c>
      <c r="G45" s="141" t="s">
        <v>1232</v>
      </c>
      <c r="H45" s="146" t="s">
        <v>1229</v>
      </c>
      <c r="I45" s="80"/>
    </row>
    <row r="46" spans="2:9" ht="26.6">
      <c r="B46" s="324"/>
      <c r="C46" s="174" t="s">
        <v>118</v>
      </c>
      <c r="D46" s="140" t="s">
        <v>77</v>
      </c>
      <c r="E46" s="140" t="s">
        <v>1331</v>
      </c>
      <c r="F46" s="231">
        <v>1</v>
      </c>
      <c r="G46" s="141" t="s">
        <v>1233</v>
      </c>
      <c r="H46" s="177" t="s">
        <v>1230</v>
      </c>
      <c r="I46" s="80"/>
    </row>
    <row r="47" spans="2:9">
      <c r="B47" s="324"/>
      <c r="C47" s="174" t="s">
        <v>120</v>
      </c>
      <c r="D47" s="140"/>
      <c r="E47" s="140"/>
      <c r="F47" s="231"/>
      <c r="G47" s="141" t="s">
        <v>1357</v>
      </c>
      <c r="H47" s="177"/>
      <c r="I47" s="80"/>
    </row>
    <row r="48" spans="2:9">
      <c r="B48" s="324"/>
      <c r="C48" s="174" t="s">
        <v>122</v>
      </c>
      <c r="D48" s="140"/>
      <c r="E48" s="140"/>
      <c r="F48" s="231"/>
      <c r="G48" s="141" t="s">
        <v>1357</v>
      </c>
      <c r="H48" s="177"/>
      <c r="I48" s="80"/>
    </row>
    <row r="49" spans="2:9">
      <c r="B49" s="324"/>
      <c r="C49" s="174" t="s">
        <v>124</v>
      </c>
      <c r="D49" s="140"/>
      <c r="E49" s="140"/>
      <c r="F49" s="231"/>
      <c r="G49" s="141" t="s">
        <v>1357</v>
      </c>
      <c r="H49" s="177"/>
      <c r="I49" s="80"/>
    </row>
    <row r="50" spans="2:9">
      <c r="B50" s="324"/>
      <c r="C50" s="174" t="s">
        <v>126</v>
      </c>
      <c r="D50" s="140"/>
      <c r="E50" s="140"/>
      <c r="F50" s="231"/>
      <c r="G50" s="141" t="s">
        <v>1357</v>
      </c>
      <c r="H50" s="177"/>
      <c r="I50" s="80"/>
    </row>
    <row r="51" spans="2:9">
      <c r="B51" s="324"/>
      <c r="C51" s="174" t="s">
        <v>128</v>
      </c>
      <c r="D51" s="140" t="s">
        <v>78</v>
      </c>
      <c r="E51" s="140" t="s">
        <v>28</v>
      </c>
      <c r="F51" s="231">
        <v>1</v>
      </c>
      <c r="G51" s="141" t="s">
        <v>1232</v>
      </c>
      <c r="H51" s="146" t="s">
        <v>1229</v>
      </c>
      <c r="I51" s="80"/>
    </row>
    <row r="52" spans="2:9" ht="26.6">
      <c r="B52" s="324"/>
      <c r="C52" s="174" t="s">
        <v>128</v>
      </c>
      <c r="D52" s="140" t="s">
        <v>77</v>
      </c>
      <c r="E52" s="140" t="s">
        <v>1331</v>
      </c>
      <c r="F52" s="231">
        <v>1</v>
      </c>
      <c r="G52" s="141" t="s">
        <v>1233</v>
      </c>
      <c r="H52" s="177" t="s">
        <v>1230</v>
      </c>
      <c r="I52" s="80"/>
    </row>
    <row r="53" spans="2:9">
      <c r="B53" s="324"/>
      <c r="C53" s="174" t="s">
        <v>130</v>
      </c>
      <c r="D53" s="140"/>
      <c r="E53" s="140"/>
      <c r="F53" s="231"/>
      <c r="G53" s="141" t="s">
        <v>1357</v>
      </c>
      <c r="H53" s="177"/>
      <c r="I53" s="80"/>
    </row>
    <row r="54" spans="2:9">
      <c r="B54" s="324"/>
      <c r="C54" s="174" t="s">
        <v>132</v>
      </c>
      <c r="D54" s="140"/>
      <c r="E54" s="140"/>
      <c r="F54" s="231"/>
      <c r="G54" s="141" t="s">
        <v>1357</v>
      </c>
      <c r="H54" s="177"/>
      <c r="I54" s="80"/>
    </row>
    <row r="55" spans="2:9">
      <c r="B55" s="324"/>
      <c r="C55" s="174" t="s">
        <v>134</v>
      </c>
      <c r="D55" s="140"/>
      <c r="E55" s="140"/>
      <c r="F55" s="231"/>
      <c r="G55" s="141" t="s">
        <v>1357</v>
      </c>
      <c r="H55" s="177"/>
      <c r="I55" s="80"/>
    </row>
    <row r="56" spans="2:9">
      <c r="B56" s="324"/>
      <c r="C56" s="174" t="s">
        <v>136</v>
      </c>
      <c r="D56" s="140"/>
      <c r="E56" s="140"/>
      <c r="F56" s="231"/>
      <c r="G56" s="141" t="s">
        <v>1357</v>
      </c>
      <c r="H56" s="177"/>
      <c r="I56" s="80"/>
    </row>
    <row r="57" spans="2:9">
      <c r="B57" s="324" t="s">
        <v>7</v>
      </c>
      <c r="C57" s="174" t="s">
        <v>138</v>
      </c>
      <c r="D57" s="140" t="s">
        <v>78</v>
      </c>
      <c r="E57" s="140" t="s">
        <v>28</v>
      </c>
      <c r="F57" s="231">
        <v>1</v>
      </c>
      <c r="G57" s="141" t="s">
        <v>1695</v>
      </c>
      <c r="H57" s="146" t="s">
        <v>1104</v>
      </c>
      <c r="I57" s="80"/>
    </row>
    <row r="58" spans="2:9">
      <c r="B58" s="324"/>
      <c r="C58" s="174" t="s">
        <v>140</v>
      </c>
      <c r="D58" s="140" t="s">
        <v>78</v>
      </c>
      <c r="E58" s="140" t="s">
        <v>28</v>
      </c>
      <c r="F58" s="231">
        <v>1</v>
      </c>
      <c r="G58" s="141" t="s">
        <v>1695</v>
      </c>
      <c r="H58" s="146" t="s">
        <v>1104</v>
      </c>
      <c r="I58" s="80"/>
    </row>
    <row r="59" spans="2:9">
      <c r="B59" s="324"/>
      <c r="C59" s="174" t="s">
        <v>142</v>
      </c>
      <c r="D59" s="140" t="s">
        <v>78</v>
      </c>
      <c r="E59" s="140" t="s">
        <v>28</v>
      </c>
      <c r="F59" s="231">
        <v>1</v>
      </c>
      <c r="G59" s="141" t="s">
        <v>1695</v>
      </c>
      <c r="H59" s="146" t="s">
        <v>1104</v>
      </c>
      <c r="I59" s="80"/>
    </row>
    <row r="60" spans="2:9">
      <c r="B60" s="324"/>
      <c r="C60" s="174" t="s">
        <v>144</v>
      </c>
      <c r="D60" s="140" t="s">
        <v>78</v>
      </c>
      <c r="E60" s="140" t="s">
        <v>28</v>
      </c>
      <c r="F60" s="231">
        <v>1</v>
      </c>
      <c r="G60" s="141" t="s">
        <v>1695</v>
      </c>
      <c r="H60" s="146" t="s">
        <v>1104</v>
      </c>
      <c r="I60" s="80"/>
    </row>
    <row r="61" spans="2:9">
      <c r="B61" s="324"/>
      <c r="C61" s="174" t="s">
        <v>146</v>
      </c>
      <c r="D61" s="140" t="s">
        <v>78</v>
      </c>
      <c r="E61" s="140" t="s">
        <v>28</v>
      </c>
      <c r="F61" s="231">
        <v>1</v>
      </c>
      <c r="G61" s="141" t="s">
        <v>1695</v>
      </c>
      <c r="H61" s="146" t="s">
        <v>1104</v>
      </c>
      <c r="I61" s="80"/>
    </row>
    <row r="62" spans="2:9">
      <c r="B62" s="324"/>
      <c r="C62" s="174" t="s">
        <v>148</v>
      </c>
      <c r="D62" s="140" t="s">
        <v>78</v>
      </c>
      <c r="E62" s="140" t="s">
        <v>28</v>
      </c>
      <c r="F62" s="231">
        <v>1</v>
      </c>
      <c r="G62" s="141" t="s">
        <v>1695</v>
      </c>
      <c r="H62" s="146" t="s">
        <v>1104</v>
      </c>
      <c r="I62" s="80"/>
    </row>
    <row r="63" spans="2:9">
      <c r="B63" s="324"/>
      <c r="C63" s="174" t="s">
        <v>150</v>
      </c>
      <c r="D63" s="140"/>
      <c r="E63" s="140"/>
      <c r="F63" s="231"/>
      <c r="G63" s="141" t="s">
        <v>1357</v>
      </c>
      <c r="H63" s="177"/>
      <c r="I63" s="80"/>
    </row>
    <row r="64" spans="2:9">
      <c r="B64" s="324"/>
      <c r="C64" s="174" t="s">
        <v>152</v>
      </c>
      <c r="D64" s="140"/>
      <c r="E64" s="140"/>
      <c r="F64" s="231"/>
      <c r="G64" s="141" t="s">
        <v>1357</v>
      </c>
      <c r="H64" s="177"/>
      <c r="I64" s="80"/>
    </row>
    <row r="65" spans="2:9">
      <c r="B65" s="324"/>
      <c r="C65" s="174" t="s">
        <v>154</v>
      </c>
      <c r="D65" s="140"/>
      <c r="E65" s="140"/>
      <c r="F65" s="231"/>
      <c r="G65" s="141" t="s">
        <v>1357</v>
      </c>
      <c r="H65" s="177"/>
      <c r="I65" s="80"/>
    </row>
    <row r="66" spans="2:9">
      <c r="B66" s="324"/>
      <c r="C66" s="174" t="s">
        <v>156</v>
      </c>
      <c r="D66" s="140"/>
      <c r="E66" s="140"/>
      <c r="F66" s="231"/>
      <c r="G66" s="141" t="s">
        <v>1357</v>
      </c>
      <c r="H66" s="177"/>
      <c r="I66" s="80"/>
    </row>
    <row r="67" spans="2:9">
      <c r="B67" s="324" t="s">
        <v>8</v>
      </c>
      <c r="C67" s="174" t="s">
        <v>158</v>
      </c>
      <c r="D67" s="140"/>
      <c r="E67" s="140"/>
      <c r="F67" s="231"/>
      <c r="G67" s="141" t="s">
        <v>1357</v>
      </c>
      <c r="H67" s="177"/>
      <c r="I67" s="80"/>
    </row>
    <row r="68" spans="2:9">
      <c r="B68" s="324"/>
      <c r="C68" s="174" t="s">
        <v>160</v>
      </c>
      <c r="D68" s="140"/>
      <c r="E68" s="140"/>
      <c r="F68" s="231"/>
      <c r="G68" s="141" t="s">
        <v>1357</v>
      </c>
      <c r="H68" s="177"/>
      <c r="I68" s="80"/>
    </row>
    <row r="69" spans="2:9">
      <c r="B69" s="324"/>
      <c r="C69" s="174" t="s">
        <v>162</v>
      </c>
      <c r="D69" s="140"/>
      <c r="E69" s="140"/>
      <c r="F69" s="231"/>
      <c r="G69" s="141" t="s">
        <v>1357</v>
      </c>
      <c r="H69" s="177"/>
      <c r="I69" s="80"/>
    </row>
    <row r="70" spans="2:9">
      <c r="B70" s="324"/>
      <c r="C70" s="174" t="s">
        <v>164</v>
      </c>
      <c r="D70" s="140"/>
      <c r="E70" s="140"/>
      <c r="F70" s="231"/>
      <c r="G70" s="141" t="s">
        <v>1357</v>
      </c>
      <c r="H70" s="177"/>
      <c r="I70" s="80"/>
    </row>
    <row r="71" spans="2:9">
      <c r="B71" s="324"/>
      <c r="C71" s="174" t="s">
        <v>166</v>
      </c>
      <c r="D71" s="140"/>
      <c r="E71" s="140"/>
      <c r="F71" s="231"/>
      <c r="G71" s="141" t="s">
        <v>1357</v>
      </c>
      <c r="H71" s="177"/>
      <c r="I71" s="80"/>
    </row>
    <row r="72" spans="2:9">
      <c r="B72" s="324"/>
      <c r="C72" s="174" t="s">
        <v>168</v>
      </c>
      <c r="D72" s="140"/>
      <c r="E72" s="140"/>
      <c r="F72" s="231"/>
      <c r="G72" s="141" t="s">
        <v>1357</v>
      </c>
      <c r="H72" s="177"/>
      <c r="I72" s="80"/>
    </row>
    <row r="73" spans="2:9">
      <c r="B73" s="324"/>
      <c r="C73" s="174" t="s">
        <v>170</v>
      </c>
      <c r="D73" s="140"/>
      <c r="E73" s="140"/>
      <c r="F73" s="231"/>
      <c r="G73" s="141" t="s">
        <v>1357</v>
      </c>
      <c r="H73" s="177"/>
      <c r="I73" s="80"/>
    </row>
    <row r="74" spans="2:9">
      <c r="B74" s="324"/>
      <c r="C74" s="174" t="s">
        <v>172</v>
      </c>
      <c r="D74" s="140"/>
      <c r="E74" s="140"/>
      <c r="F74" s="231"/>
      <c r="G74" s="141" t="s">
        <v>1357</v>
      </c>
      <c r="H74" s="177"/>
      <c r="I74" s="80"/>
    </row>
    <row r="75" spans="2:9">
      <c r="B75" s="324"/>
      <c r="C75" s="174" t="s">
        <v>174</v>
      </c>
      <c r="D75" s="140"/>
      <c r="E75" s="140"/>
      <c r="F75" s="231"/>
      <c r="G75" s="141" t="s">
        <v>1357</v>
      </c>
      <c r="H75" s="177"/>
      <c r="I75" s="80"/>
    </row>
    <row r="76" spans="2:9">
      <c r="B76" s="324" t="s">
        <v>9</v>
      </c>
      <c r="C76" s="174" t="s">
        <v>176</v>
      </c>
      <c r="D76" s="140"/>
      <c r="E76" s="140"/>
      <c r="F76" s="231"/>
      <c r="G76" s="141" t="s">
        <v>1357</v>
      </c>
      <c r="H76" s="177"/>
      <c r="I76" s="80"/>
    </row>
    <row r="77" spans="2:9">
      <c r="B77" s="324"/>
      <c r="C77" s="174" t="s">
        <v>178</v>
      </c>
      <c r="D77" s="140"/>
      <c r="E77" s="140"/>
      <c r="F77" s="231"/>
      <c r="G77" s="141" t="s">
        <v>1357</v>
      </c>
      <c r="H77" s="177"/>
      <c r="I77" s="80"/>
    </row>
    <row r="78" spans="2:9">
      <c r="B78" s="324"/>
      <c r="C78" s="174" t="s">
        <v>180</v>
      </c>
      <c r="D78" s="140"/>
      <c r="E78" s="140"/>
      <c r="F78" s="231"/>
      <c r="G78" s="141" t="s">
        <v>1357</v>
      </c>
      <c r="H78" s="177"/>
      <c r="I78" s="80"/>
    </row>
    <row r="79" spans="2:9">
      <c r="B79" s="324"/>
      <c r="C79" s="174" t="s">
        <v>180</v>
      </c>
      <c r="D79" s="140"/>
      <c r="E79" s="140"/>
      <c r="F79" s="231"/>
      <c r="G79" s="141" t="s">
        <v>1357</v>
      </c>
      <c r="H79" s="177"/>
      <c r="I79" s="80"/>
    </row>
    <row r="80" spans="2:9">
      <c r="B80" s="324"/>
      <c r="C80" s="174" t="s">
        <v>180</v>
      </c>
      <c r="D80" s="140"/>
      <c r="E80" s="140"/>
      <c r="F80" s="231"/>
      <c r="G80" s="141" t="s">
        <v>1357</v>
      </c>
      <c r="H80" s="177"/>
      <c r="I80" s="80"/>
    </row>
    <row r="81" spans="2:9">
      <c r="B81" s="324"/>
      <c r="C81" s="174" t="s">
        <v>180</v>
      </c>
      <c r="D81" s="140"/>
      <c r="E81" s="140"/>
      <c r="F81" s="231"/>
      <c r="G81" s="141" t="s">
        <v>1357</v>
      </c>
      <c r="H81" s="177"/>
      <c r="I81" s="80"/>
    </row>
    <row r="82" spans="2:9">
      <c r="B82" s="324"/>
      <c r="C82" s="174" t="s">
        <v>182</v>
      </c>
      <c r="D82" s="140"/>
      <c r="E82" s="140"/>
      <c r="F82" s="231"/>
      <c r="G82" s="141" t="s">
        <v>1357</v>
      </c>
      <c r="H82" s="177"/>
      <c r="I82" s="80"/>
    </row>
    <row r="83" spans="2:9">
      <c r="B83" s="324"/>
      <c r="C83" s="174" t="s">
        <v>182</v>
      </c>
      <c r="D83" s="140"/>
      <c r="E83" s="140"/>
      <c r="F83" s="231"/>
      <c r="G83" s="141" t="s">
        <v>1357</v>
      </c>
      <c r="H83" s="177"/>
      <c r="I83" s="80"/>
    </row>
    <row r="84" spans="2:9">
      <c r="B84" s="324"/>
      <c r="C84" s="174" t="s">
        <v>182</v>
      </c>
      <c r="D84" s="140"/>
      <c r="E84" s="140"/>
      <c r="F84" s="231"/>
      <c r="G84" s="141" t="s">
        <v>1357</v>
      </c>
      <c r="H84" s="177"/>
      <c r="I84" s="80"/>
    </row>
    <row r="85" spans="2:9">
      <c r="B85" s="324"/>
      <c r="C85" s="174" t="s">
        <v>182</v>
      </c>
      <c r="D85" s="140"/>
      <c r="E85" s="140"/>
      <c r="F85" s="231"/>
      <c r="G85" s="141" t="s">
        <v>1357</v>
      </c>
      <c r="H85" s="177"/>
      <c r="I85" s="80"/>
    </row>
    <row r="86" spans="2:9">
      <c r="B86" s="324"/>
      <c r="C86" s="174" t="s">
        <v>184</v>
      </c>
      <c r="D86" s="140"/>
      <c r="E86" s="140"/>
      <c r="F86" s="231"/>
      <c r="G86" s="141" t="s">
        <v>1357</v>
      </c>
      <c r="H86" s="177"/>
      <c r="I86" s="80"/>
    </row>
    <row r="87" spans="2:9">
      <c r="B87" s="324"/>
      <c r="C87" s="174" t="s">
        <v>186</v>
      </c>
      <c r="D87" s="140"/>
      <c r="E87" s="140"/>
      <c r="F87" s="231"/>
      <c r="G87" s="141" t="s">
        <v>1357</v>
      </c>
      <c r="H87" s="177"/>
      <c r="I87" s="80"/>
    </row>
    <row r="88" spans="2:9">
      <c r="B88" s="324"/>
      <c r="C88" s="174" t="s">
        <v>186</v>
      </c>
      <c r="D88" s="140"/>
      <c r="E88" s="140"/>
      <c r="F88" s="231"/>
      <c r="G88" s="141" t="s">
        <v>1357</v>
      </c>
      <c r="H88" s="177"/>
      <c r="I88" s="80"/>
    </row>
    <row r="89" spans="2:9">
      <c r="B89" s="324"/>
      <c r="C89" s="174" t="s">
        <v>186</v>
      </c>
      <c r="D89" s="140"/>
      <c r="E89" s="140"/>
      <c r="F89" s="231"/>
      <c r="G89" s="141" t="s">
        <v>1357</v>
      </c>
      <c r="H89" s="177"/>
      <c r="I89" s="80"/>
    </row>
    <row r="90" spans="2:9">
      <c r="B90" s="324"/>
      <c r="C90" s="174" t="s">
        <v>188</v>
      </c>
      <c r="D90" s="140"/>
      <c r="E90" s="140"/>
      <c r="F90" s="231"/>
      <c r="G90" s="141" t="s">
        <v>1357</v>
      </c>
      <c r="H90" s="177"/>
      <c r="I90" s="80"/>
    </row>
    <row r="91" spans="2:9">
      <c r="B91" s="324"/>
      <c r="C91" s="174" t="s">
        <v>190</v>
      </c>
      <c r="D91" s="140"/>
      <c r="E91" s="140"/>
      <c r="F91" s="231"/>
      <c r="G91" s="141" t="s">
        <v>1357</v>
      </c>
      <c r="H91" s="177"/>
      <c r="I91" s="80"/>
    </row>
    <row r="92" spans="2:9" ht="39" customHeight="1">
      <c r="B92" s="324" t="s">
        <v>10</v>
      </c>
      <c r="C92" s="174" t="s">
        <v>192</v>
      </c>
      <c r="D92" s="140"/>
      <c r="E92" s="140"/>
      <c r="F92" s="231"/>
      <c r="G92" s="141" t="s">
        <v>1357</v>
      </c>
      <c r="H92" s="177"/>
      <c r="I92" s="80"/>
    </row>
    <row r="93" spans="2:9">
      <c r="B93" s="324"/>
      <c r="C93" s="174" t="s">
        <v>192</v>
      </c>
      <c r="D93" s="140"/>
      <c r="E93" s="140"/>
      <c r="F93" s="231"/>
      <c r="G93" s="141" t="s">
        <v>1357</v>
      </c>
      <c r="H93" s="177"/>
      <c r="I93" s="80"/>
    </row>
    <row r="94" spans="2:9">
      <c r="B94" s="324"/>
      <c r="C94" s="174" t="s">
        <v>192</v>
      </c>
      <c r="D94" s="140"/>
      <c r="E94" s="140"/>
      <c r="F94" s="231"/>
      <c r="G94" s="141" t="s">
        <v>1357</v>
      </c>
      <c r="H94" s="177"/>
      <c r="I94" s="80"/>
    </row>
    <row r="95" spans="2:9">
      <c r="B95" s="324"/>
      <c r="C95" s="174" t="s">
        <v>192</v>
      </c>
      <c r="D95" s="140"/>
      <c r="E95" s="140"/>
      <c r="F95" s="231"/>
      <c r="G95" s="141" t="s">
        <v>1357</v>
      </c>
      <c r="H95" s="177"/>
      <c r="I95" s="80"/>
    </row>
    <row r="96" spans="2:9">
      <c r="B96" s="324"/>
      <c r="C96" s="174" t="s">
        <v>192</v>
      </c>
      <c r="D96" s="140"/>
      <c r="E96" s="140"/>
      <c r="F96" s="231"/>
      <c r="G96" s="141" t="s">
        <v>1357</v>
      </c>
      <c r="H96" s="177"/>
      <c r="I96" s="80"/>
    </row>
    <row r="97" spans="2:9">
      <c r="B97" s="324"/>
      <c r="C97" s="174" t="s">
        <v>194</v>
      </c>
      <c r="D97" s="140"/>
      <c r="E97" s="140"/>
      <c r="F97" s="231"/>
      <c r="G97" s="141" t="s">
        <v>1357</v>
      </c>
      <c r="H97" s="177"/>
      <c r="I97" s="80"/>
    </row>
    <row r="98" spans="2:9">
      <c r="B98" s="324"/>
      <c r="C98" s="174" t="s">
        <v>196</v>
      </c>
      <c r="D98" s="140"/>
      <c r="E98" s="140"/>
      <c r="F98" s="231"/>
      <c r="G98" s="141" t="s">
        <v>1357</v>
      </c>
      <c r="H98" s="177"/>
      <c r="I98" s="80"/>
    </row>
    <row r="99" spans="2:9">
      <c r="B99" s="324"/>
      <c r="C99" s="174" t="s">
        <v>198</v>
      </c>
      <c r="D99" s="140"/>
      <c r="E99" s="140"/>
      <c r="F99" s="231"/>
      <c r="G99" s="141" t="s">
        <v>1357</v>
      </c>
      <c r="H99" s="177"/>
      <c r="I99" s="80"/>
    </row>
    <row r="100" spans="2:9">
      <c r="B100" s="324"/>
      <c r="C100" s="174" t="s">
        <v>200</v>
      </c>
      <c r="D100" s="140"/>
      <c r="E100" s="140"/>
      <c r="F100" s="231"/>
      <c r="G100" s="141" t="s">
        <v>1357</v>
      </c>
      <c r="H100" s="177"/>
      <c r="I100" s="80"/>
    </row>
    <row r="101" spans="2:9">
      <c r="B101" s="324"/>
      <c r="C101" s="174" t="s">
        <v>200</v>
      </c>
      <c r="D101" s="140"/>
      <c r="E101" s="140"/>
      <c r="F101" s="231"/>
      <c r="G101" s="141" t="s">
        <v>1357</v>
      </c>
      <c r="H101" s="177"/>
      <c r="I101" s="80"/>
    </row>
    <row r="102" spans="2:9" ht="39.450000000000003">
      <c r="B102" s="324" t="s">
        <v>11</v>
      </c>
      <c r="C102" s="174" t="s">
        <v>202</v>
      </c>
      <c r="D102" s="140" t="s">
        <v>78</v>
      </c>
      <c r="E102" s="140" t="s">
        <v>28</v>
      </c>
      <c r="F102" s="231">
        <v>1</v>
      </c>
      <c r="G102" s="141" t="s">
        <v>1423</v>
      </c>
      <c r="H102" s="177" t="s">
        <v>1194</v>
      </c>
      <c r="I102" s="80"/>
    </row>
    <row r="103" spans="2:9">
      <c r="B103" s="324"/>
      <c r="C103" s="174" t="s">
        <v>202</v>
      </c>
      <c r="D103" s="140"/>
      <c r="E103" s="140"/>
      <c r="F103" s="231"/>
      <c r="G103" s="141" t="s">
        <v>1357</v>
      </c>
      <c r="H103" s="177"/>
      <c r="I103" s="80"/>
    </row>
    <row r="104" spans="2:9" ht="39.450000000000003">
      <c r="B104" s="324"/>
      <c r="C104" s="174" t="s">
        <v>204</v>
      </c>
      <c r="D104" s="140" t="s">
        <v>78</v>
      </c>
      <c r="E104" s="140" t="s">
        <v>28</v>
      </c>
      <c r="F104" s="231">
        <v>1</v>
      </c>
      <c r="G104" s="141" t="s">
        <v>1423</v>
      </c>
      <c r="H104" s="177" t="s">
        <v>1194</v>
      </c>
      <c r="I104" s="80"/>
    </row>
    <row r="105" spans="2:9">
      <c r="B105" s="324"/>
      <c r="C105" s="174" t="s">
        <v>204</v>
      </c>
      <c r="D105" s="140"/>
      <c r="E105" s="140"/>
      <c r="F105" s="231"/>
      <c r="G105" s="141" t="s">
        <v>1357</v>
      </c>
      <c r="H105" s="177"/>
      <c r="I105" s="80"/>
    </row>
    <row r="106" spans="2:9">
      <c r="B106" s="324"/>
      <c r="C106" s="174" t="s">
        <v>204</v>
      </c>
      <c r="D106" s="140"/>
      <c r="E106" s="140"/>
      <c r="F106" s="231"/>
      <c r="G106" s="141" t="s">
        <v>1357</v>
      </c>
      <c r="H106" s="177"/>
      <c r="I106" s="80"/>
    </row>
    <row r="107" spans="2:9">
      <c r="B107" s="324"/>
      <c r="C107" s="174" t="s">
        <v>204</v>
      </c>
      <c r="D107" s="140"/>
      <c r="E107" s="140"/>
      <c r="F107" s="231"/>
      <c r="G107" s="141" t="s">
        <v>1357</v>
      </c>
      <c r="H107" s="177"/>
      <c r="I107" s="80"/>
    </row>
    <row r="108" spans="2:9">
      <c r="B108" s="324"/>
      <c r="C108" s="174" t="s">
        <v>206</v>
      </c>
      <c r="D108" s="140"/>
      <c r="E108" s="140"/>
      <c r="F108" s="231"/>
      <c r="G108" s="141" t="s">
        <v>1357</v>
      </c>
      <c r="H108" s="177"/>
      <c r="I108" s="80"/>
    </row>
    <row r="109" spans="2:9">
      <c r="B109" s="324"/>
      <c r="C109" s="174" t="s">
        <v>206</v>
      </c>
      <c r="D109" s="140"/>
      <c r="E109" s="140"/>
      <c r="F109" s="231"/>
      <c r="G109" s="141" t="s">
        <v>1357</v>
      </c>
      <c r="H109" s="177"/>
      <c r="I109" s="80"/>
    </row>
    <row r="110" spans="2:9">
      <c r="B110" s="324"/>
      <c r="C110" s="174" t="s">
        <v>206</v>
      </c>
      <c r="D110" s="140"/>
      <c r="E110" s="140"/>
      <c r="F110" s="231"/>
      <c r="G110" s="141" t="s">
        <v>1357</v>
      </c>
      <c r="H110" s="177"/>
      <c r="I110" s="80"/>
    </row>
    <row r="111" spans="2:9">
      <c r="B111" s="324"/>
      <c r="C111" s="174" t="s">
        <v>206</v>
      </c>
      <c r="D111" s="140"/>
      <c r="E111" s="140"/>
      <c r="F111" s="231"/>
      <c r="G111" s="141" t="s">
        <v>1357</v>
      </c>
      <c r="H111" s="177"/>
      <c r="I111" s="80"/>
    </row>
    <row r="112" spans="2:9">
      <c r="B112" s="324"/>
      <c r="C112" s="174" t="s">
        <v>208</v>
      </c>
      <c r="D112" s="140" t="s">
        <v>78</v>
      </c>
      <c r="E112" s="140" t="s">
        <v>1727</v>
      </c>
      <c r="F112" s="231">
        <v>1</v>
      </c>
      <c r="G112" s="141" t="s">
        <v>1424</v>
      </c>
      <c r="H112" s="177" t="s">
        <v>1104</v>
      </c>
      <c r="I112" s="80"/>
    </row>
    <row r="113" spans="2:9">
      <c r="B113" s="324"/>
      <c r="C113" s="174" t="s">
        <v>208</v>
      </c>
      <c r="D113" s="140"/>
      <c r="E113" s="140"/>
      <c r="F113" s="231"/>
      <c r="G113" s="141" t="s">
        <v>1357</v>
      </c>
      <c r="H113" s="177"/>
      <c r="I113" s="80"/>
    </row>
    <row r="114" spans="2:9">
      <c r="B114" s="324"/>
      <c r="C114" s="174" t="s">
        <v>208</v>
      </c>
      <c r="D114" s="140"/>
      <c r="E114" s="140"/>
      <c r="F114" s="231"/>
      <c r="G114" s="141" t="s">
        <v>1357</v>
      </c>
      <c r="H114" s="177"/>
      <c r="I114" s="80"/>
    </row>
    <row r="115" spans="2:9">
      <c r="B115" s="324"/>
      <c r="C115" s="174" t="s">
        <v>210</v>
      </c>
      <c r="D115" s="140"/>
      <c r="E115" s="140"/>
      <c r="F115" s="231"/>
      <c r="G115" s="141" t="s">
        <v>1357</v>
      </c>
      <c r="H115" s="177"/>
      <c r="I115" s="80"/>
    </row>
    <row r="116" spans="2:9">
      <c r="B116" s="324"/>
      <c r="C116" s="174" t="s">
        <v>210</v>
      </c>
      <c r="D116" s="140"/>
      <c r="E116" s="140"/>
      <c r="F116" s="231"/>
      <c r="G116" s="141" t="s">
        <v>1357</v>
      </c>
      <c r="H116" s="177"/>
      <c r="I116" s="80"/>
    </row>
    <row r="117" spans="2:9">
      <c r="B117" s="324"/>
      <c r="C117" s="174" t="s">
        <v>212</v>
      </c>
      <c r="D117" s="140"/>
      <c r="E117" s="140"/>
      <c r="F117" s="231"/>
      <c r="G117" s="141" t="s">
        <v>1357</v>
      </c>
      <c r="H117" s="177"/>
      <c r="I117" s="80"/>
    </row>
    <row r="118" spans="2:9">
      <c r="B118" s="324"/>
      <c r="C118" s="174" t="s">
        <v>214</v>
      </c>
      <c r="D118" s="140"/>
      <c r="E118" s="140"/>
      <c r="F118" s="231"/>
      <c r="G118" s="141" t="s">
        <v>1357</v>
      </c>
      <c r="H118" s="177"/>
      <c r="I118" s="80"/>
    </row>
    <row r="119" spans="2:9">
      <c r="B119" s="324"/>
      <c r="C119" s="174" t="s">
        <v>216</v>
      </c>
      <c r="D119" s="140"/>
      <c r="E119" s="140"/>
      <c r="F119" s="231"/>
      <c r="G119" s="141" t="s">
        <v>1357</v>
      </c>
      <c r="H119" s="177"/>
      <c r="I119" s="80"/>
    </row>
    <row r="120" spans="2:9">
      <c r="B120" s="324"/>
      <c r="C120" s="174" t="s">
        <v>216</v>
      </c>
      <c r="D120" s="140"/>
      <c r="E120" s="140"/>
      <c r="F120" s="231"/>
      <c r="G120" s="141" t="s">
        <v>1357</v>
      </c>
      <c r="H120" s="177"/>
      <c r="I120" s="80"/>
    </row>
    <row r="121" spans="2:9">
      <c r="B121" s="324"/>
      <c r="C121" s="174" t="s">
        <v>216</v>
      </c>
      <c r="D121" s="140"/>
      <c r="E121" s="140"/>
      <c r="F121" s="231"/>
      <c r="G121" s="141" t="s">
        <v>1357</v>
      </c>
      <c r="H121" s="177"/>
      <c r="I121" s="80"/>
    </row>
    <row r="122" spans="2:9">
      <c r="B122" s="324"/>
      <c r="C122" s="174" t="s">
        <v>218</v>
      </c>
      <c r="D122" s="140" t="s">
        <v>78</v>
      </c>
      <c r="E122" s="140" t="s">
        <v>1727</v>
      </c>
      <c r="F122" s="231">
        <v>1</v>
      </c>
      <c r="G122" s="141" t="s">
        <v>1424</v>
      </c>
      <c r="H122" s="177" t="s">
        <v>1104</v>
      </c>
      <c r="I122" s="80"/>
    </row>
    <row r="123" spans="2:9">
      <c r="B123" s="324"/>
      <c r="C123" s="174" t="s">
        <v>220</v>
      </c>
      <c r="D123" s="140"/>
      <c r="E123" s="140"/>
      <c r="F123" s="231"/>
      <c r="G123" s="141" t="s">
        <v>1357</v>
      </c>
      <c r="H123" s="177"/>
      <c r="I123" s="80"/>
    </row>
    <row r="124" spans="2:9">
      <c r="B124" s="324"/>
      <c r="C124" s="174" t="s">
        <v>222</v>
      </c>
      <c r="D124" s="140"/>
      <c r="E124" s="140"/>
      <c r="F124" s="231"/>
      <c r="G124" s="141" t="s">
        <v>1357</v>
      </c>
      <c r="H124" s="177"/>
      <c r="I124" s="80"/>
    </row>
    <row r="125" spans="2:9">
      <c r="B125" s="324"/>
      <c r="C125" s="174" t="s">
        <v>224</v>
      </c>
      <c r="D125" s="140"/>
      <c r="E125" s="140"/>
      <c r="F125" s="231"/>
      <c r="G125" s="141" t="s">
        <v>1357</v>
      </c>
      <c r="H125" s="177"/>
      <c r="I125" s="80"/>
    </row>
    <row r="126" spans="2:9">
      <c r="B126" s="324" t="s">
        <v>12</v>
      </c>
      <c r="C126" s="174" t="s">
        <v>226</v>
      </c>
      <c r="D126" s="140"/>
      <c r="E126" s="140"/>
      <c r="F126" s="231"/>
      <c r="G126" s="141" t="s">
        <v>1357</v>
      </c>
      <c r="H126" s="177"/>
      <c r="I126" s="80"/>
    </row>
    <row r="127" spans="2:9">
      <c r="B127" s="324"/>
      <c r="C127" s="174" t="s">
        <v>226</v>
      </c>
      <c r="D127" s="140"/>
      <c r="E127" s="140"/>
      <c r="F127" s="231"/>
      <c r="G127" s="141" t="s">
        <v>1357</v>
      </c>
      <c r="H127" s="177"/>
      <c r="I127" s="80"/>
    </row>
    <row r="128" spans="2:9">
      <c r="B128" s="324"/>
      <c r="C128" s="174" t="s">
        <v>226</v>
      </c>
      <c r="D128" s="140"/>
      <c r="E128" s="140"/>
      <c r="F128" s="231"/>
      <c r="G128" s="141" t="s">
        <v>1357</v>
      </c>
      <c r="H128" s="177"/>
      <c r="I128" s="80"/>
    </row>
    <row r="129" spans="2:9">
      <c r="B129" s="324"/>
      <c r="C129" s="174" t="s">
        <v>226</v>
      </c>
      <c r="D129" s="140"/>
      <c r="E129" s="140"/>
      <c r="F129" s="231"/>
      <c r="G129" s="141" t="s">
        <v>1357</v>
      </c>
      <c r="H129" s="177"/>
      <c r="I129" s="80"/>
    </row>
    <row r="130" spans="2:9">
      <c r="B130" s="324"/>
      <c r="C130" s="174" t="s">
        <v>228</v>
      </c>
      <c r="D130" s="140"/>
      <c r="E130" s="140"/>
      <c r="F130" s="231"/>
      <c r="G130" s="141" t="s">
        <v>1357</v>
      </c>
      <c r="H130" s="177"/>
      <c r="I130" s="80"/>
    </row>
    <row r="131" spans="2:9">
      <c r="B131" s="324"/>
      <c r="C131" s="174" t="s">
        <v>228</v>
      </c>
      <c r="D131" s="140"/>
      <c r="E131" s="140"/>
      <c r="F131" s="231"/>
      <c r="G131" s="141" t="s">
        <v>1357</v>
      </c>
      <c r="H131" s="177"/>
      <c r="I131" s="80"/>
    </row>
    <row r="132" spans="2:9">
      <c r="B132" s="324"/>
      <c r="C132" s="174" t="s">
        <v>228</v>
      </c>
      <c r="D132" s="140"/>
      <c r="E132" s="140"/>
      <c r="F132" s="231"/>
      <c r="G132" s="141" t="s">
        <v>1357</v>
      </c>
      <c r="H132" s="177"/>
      <c r="I132" s="80"/>
    </row>
    <row r="133" spans="2:9">
      <c r="B133" s="324"/>
      <c r="C133" s="174" t="s">
        <v>228</v>
      </c>
      <c r="D133" s="140"/>
      <c r="E133" s="140"/>
      <c r="F133" s="231"/>
      <c r="G133" s="141" t="s">
        <v>1357</v>
      </c>
      <c r="H133" s="177"/>
      <c r="I133" s="80"/>
    </row>
    <row r="134" spans="2:9">
      <c r="B134" s="324"/>
      <c r="C134" s="174" t="s">
        <v>230</v>
      </c>
      <c r="D134" s="140"/>
      <c r="E134" s="140"/>
      <c r="F134" s="231"/>
      <c r="G134" s="141" t="s">
        <v>1357</v>
      </c>
      <c r="H134" s="177"/>
      <c r="I134" s="80"/>
    </row>
    <row r="135" spans="2:9">
      <c r="B135" s="324"/>
      <c r="C135" s="174" t="s">
        <v>232</v>
      </c>
      <c r="D135" s="140"/>
      <c r="E135" s="140"/>
      <c r="F135" s="231"/>
      <c r="G135" s="141" t="s">
        <v>1357</v>
      </c>
      <c r="H135" s="177"/>
      <c r="I135" s="80"/>
    </row>
    <row r="136" spans="2:9">
      <c r="B136" s="324"/>
      <c r="C136" s="174" t="s">
        <v>232</v>
      </c>
      <c r="D136" s="140"/>
      <c r="E136" s="140"/>
      <c r="F136" s="231"/>
      <c r="G136" s="141" t="s">
        <v>1357</v>
      </c>
      <c r="H136" s="177"/>
      <c r="I136" s="80"/>
    </row>
    <row r="137" spans="2:9">
      <c r="B137" s="324"/>
      <c r="C137" s="174" t="s">
        <v>232</v>
      </c>
      <c r="D137" s="140"/>
      <c r="E137" s="140"/>
      <c r="F137" s="231"/>
      <c r="G137" s="141" t="s">
        <v>1357</v>
      </c>
      <c r="H137" s="177"/>
      <c r="I137" s="80"/>
    </row>
    <row r="138" spans="2:9">
      <c r="B138" s="324"/>
      <c r="C138" s="174" t="s">
        <v>232</v>
      </c>
      <c r="D138" s="140"/>
      <c r="E138" s="140"/>
      <c r="F138" s="231"/>
      <c r="G138" s="141" t="s">
        <v>1357</v>
      </c>
      <c r="H138" s="177"/>
      <c r="I138" s="80"/>
    </row>
    <row r="139" spans="2:9">
      <c r="B139" s="324"/>
      <c r="C139" s="174" t="s">
        <v>234</v>
      </c>
      <c r="D139" s="140"/>
      <c r="E139" s="140"/>
      <c r="F139" s="231"/>
      <c r="G139" s="141" t="s">
        <v>1357</v>
      </c>
      <c r="H139" s="177"/>
      <c r="I139" s="80"/>
    </row>
    <row r="140" spans="2:9">
      <c r="B140" s="324"/>
      <c r="C140" s="174" t="s">
        <v>234</v>
      </c>
      <c r="D140" s="140"/>
      <c r="E140" s="140"/>
      <c r="F140" s="231"/>
      <c r="G140" s="141" t="s">
        <v>1357</v>
      </c>
      <c r="H140" s="177"/>
      <c r="I140" s="80"/>
    </row>
    <row r="141" spans="2:9" ht="14.25" customHeight="1">
      <c r="B141" s="324"/>
      <c r="C141" s="174" t="s">
        <v>234</v>
      </c>
      <c r="D141" s="140"/>
      <c r="E141" s="140"/>
      <c r="F141" s="231"/>
      <c r="G141" s="141" t="s">
        <v>1357</v>
      </c>
      <c r="H141" s="177"/>
      <c r="I141" s="80"/>
    </row>
    <row r="142" spans="2:9">
      <c r="B142" s="324"/>
      <c r="C142" s="174" t="s">
        <v>234</v>
      </c>
      <c r="D142" s="140"/>
      <c r="E142" s="140"/>
      <c r="F142" s="231"/>
      <c r="G142" s="141" t="s">
        <v>1357</v>
      </c>
      <c r="H142" s="177"/>
      <c r="I142" s="80"/>
    </row>
    <row r="143" spans="2:9">
      <c r="B143" s="324"/>
      <c r="C143" s="174" t="s">
        <v>236</v>
      </c>
      <c r="D143" s="140"/>
      <c r="E143" s="140"/>
      <c r="F143" s="231"/>
      <c r="G143" s="141" t="s">
        <v>1357</v>
      </c>
      <c r="H143" s="177"/>
      <c r="I143" s="80"/>
    </row>
    <row r="144" spans="2:9">
      <c r="B144" s="324"/>
      <c r="C144" s="174" t="s">
        <v>238</v>
      </c>
      <c r="D144" s="140"/>
      <c r="E144" s="140"/>
      <c r="F144" s="231"/>
      <c r="G144" s="141" t="s">
        <v>1357</v>
      </c>
      <c r="H144" s="177"/>
      <c r="I144" s="80"/>
    </row>
    <row r="145" spans="2:9">
      <c r="B145" s="324"/>
      <c r="C145" s="174" t="s">
        <v>238</v>
      </c>
      <c r="D145" s="140"/>
      <c r="E145" s="140"/>
      <c r="F145" s="231"/>
      <c r="G145" s="141" t="s">
        <v>1357</v>
      </c>
      <c r="H145" s="177"/>
      <c r="I145" s="80"/>
    </row>
    <row r="146" spans="2:9">
      <c r="B146" s="324"/>
      <c r="C146" s="174" t="s">
        <v>238</v>
      </c>
      <c r="D146" s="140"/>
      <c r="E146" s="140"/>
      <c r="F146" s="231"/>
      <c r="G146" s="141" t="s">
        <v>1357</v>
      </c>
      <c r="H146" s="177"/>
      <c r="I146" s="80"/>
    </row>
    <row r="147" spans="2:9">
      <c r="B147" s="324"/>
      <c r="C147" s="174" t="s">
        <v>240</v>
      </c>
      <c r="D147" s="140"/>
      <c r="E147" s="140"/>
      <c r="F147" s="231"/>
      <c r="G147" s="141" t="s">
        <v>1357</v>
      </c>
      <c r="H147" s="177"/>
      <c r="I147" s="80"/>
    </row>
    <row r="148" spans="2:9">
      <c r="B148" s="324" t="s">
        <v>13</v>
      </c>
      <c r="C148" s="174" t="s">
        <v>242</v>
      </c>
      <c r="D148" s="140"/>
      <c r="E148" s="140"/>
      <c r="F148" s="231"/>
      <c r="G148" s="141" t="s">
        <v>1357</v>
      </c>
      <c r="H148" s="177"/>
      <c r="I148" s="80"/>
    </row>
    <row r="149" spans="2:9">
      <c r="B149" s="324"/>
      <c r="C149" s="174" t="s">
        <v>244</v>
      </c>
      <c r="D149" s="140"/>
      <c r="E149" s="140"/>
      <c r="F149" s="231"/>
      <c r="G149" s="141" t="s">
        <v>1357</v>
      </c>
      <c r="H149" s="177"/>
      <c r="I149" s="80"/>
    </row>
    <row r="150" spans="2:9">
      <c r="B150" s="324"/>
      <c r="C150" s="174" t="s">
        <v>246</v>
      </c>
      <c r="D150" s="140"/>
      <c r="E150" s="140"/>
      <c r="F150" s="231"/>
      <c r="G150" s="141" t="s">
        <v>1357</v>
      </c>
      <c r="H150" s="177"/>
      <c r="I150" s="80"/>
    </row>
    <row r="151" spans="2:9">
      <c r="B151" s="324"/>
      <c r="C151" s="174" t="s">
        <v>248</v>
      </c>
      <c r="D151" s="140"/>
      <c r="E151" s="140"/>
      <c r="F151" s="231"/>
      <c r="G151" s="141" t="s">
        <v>1357</v>
      </c>
      <c r="H151" s="177"/>
      <c r="I151" s="80"/>
    </row>
    <row r="152" spans="2:9">
      <c r="B152" s="324"/>
      <c r="C152" s="174" t="s">
        <v>250</v>
      </c>
      <c r="D152" s="140"/>
      <c r="E152" s="140"/>
      <c r="F152" s="231"/>
      <c r="G152" s="141" t="s">
        <v>1357</v>
      </c>
      <c r="H152" s="177"/>
      <c r="I152" s="80"/>
    </row>
    <row r="153" spans="2:9">
      <c r="B153" s="324"/>
      <c r="C153" s="174" t="s">
        <v>252</v>
      </c>
      <c r="D153" s="140"/>
      <c r="E153" s="140"/>
      <c r="F153" s="231"/>
      <c r="G153" s="141" t="s">
        <v>1357</v>
      </c>
      <c r="H153" s="177"/>
      <c r="I153" s="80"/>
    </row>
    <row r="154" spans="2:9">
      <c r="B154" s="324"/>
      <c r="C154" s="174" t="s">
        <v>254</v>
      </c>
      <c r="D154" s="140"/>
      <c r="E154" s="140"/>
      <c r="F154" s="231"/>
      <c r="G154" s="141" t="s">
        <v>1357</v>
      </c>
      <c r="H154" s="177"/>
      <c r="I154" s="80"/>
    </row>
    <row r="155" spans="2:9">
      <c r="B155" s="324"/>
      <c r="C155" s="174" t="s">
        <v>256</v>
      </c>
      <c r="D155" s="140"/>
      <c r="E155" s="140"/>
      <c r="F155" s="231"/>
      <c r="G155" s="141" t="s">
        <v>1357</v>
      </c>
      <c r="H155" s="177"/>
      <c r="I155" s="80"/>
    </row>
    <row r="156" spans="2:9">
      <c r="B156" s="324"/>
      <c r="C156" s="174" t="s">
        <v>258</v>
      </c>
      <c r="D156" s="140"/>
      <c r="E156" s="140"/>
      <c r="F156" s="231"/>
      <c r="G156" s="141" t="s">
        <v>1357</v>
      </c>
      <c r="H156" s="177"/>
      <c r="I156" s="80"/>
    </row>
    <row r="157" spans="2:9">
      <c r="B157" s="324"/>
      <c r="C157" s="174" t="s">
        <v>260</v>
      </c>
      <c r="D157" s="140"/>
      <c r="E157" s="140"/>
      <c r="F157" s="231"/>
      <c r="G157" s="141" t="s">
        <v>1357</v>
      </c>
      <c r="H157" s="177"/>
      <c r="I157" s="80"/>
    </row>
    <row r="158" spans="2:9">
      <c r="B158" s="324" t="s">
        <v>14</v>
      </c>
      <c r="C158" s="174" t="s">
        <v>262</v>
      </c>
      <c r="D158" s="140"/>
      <c r="E158" s="140"/>
      <c r="F158" s="231"/>
      <c r="G158" s="141" t="s">
        <v>1357</v>
      </c>
      <c r="H158" s="177"/>
      <c r="I158" s="80"/>
    </row>
    <row r="159" spans="2:9">
      <c r="B159" s="324"/>
      <c r="C159" s="174" t="s">
        <v>262</v>
      </c>
      <c r="D159" s="140"/>
      <c r="E159" s="140"/>
      <c r="F159" s="231"/>
      <c r="G159" s="141" t="s">
        <v>1357</v>
      </c>
      <c r="H159" s="177"/>
      <c r="I159" s="80"/>
    </row>
    <row r="160" spans="2:9">
      <c r="B160" s="324"/>
      <c r="C160" s="174" t="s">
        <v>262</v>
      </c>
      <c r="D160" s="140"/>
      <c r="E160" s="140"/>
      <c r="F160" s="231"/>
      <c r="G160" s="141" t="s">
        <v>1357</v>
      </c>
      <c r="H160" s="177"/>
      <c r="I160" s="80"/>
    </row>
    <row r="161" spans="2:9">
      <c r="B161" s="324"/>
      <c r="C161" s="174" t="s">
        <v>262</v>
      </c>
      <c r="D161" s="140"/>
      <c r="E161" s="140"/>
      <c r="F161" s="231"/>
      <c r="G161" s="141" t="s">
        <v>1357</v>
      </c>
      <c r="H161" s="177"/>
      <c r="I161" s="80"/>
    </row>
    <row r="162" spans="2:9">
      <c r="B162" s="324"/>
      <c r="C162" s="174" t="s">
        <v>264</v>
      </c>
      <c r="D162" s="140"/>
      <c r="E162" s="140"/>
      <c r="F162" s="231"/>
      <c r="G162" s="141" t="s">
        <v>1357</v>
      </c>
      <c r="H162" s="177"/>
      <c r="I162" s="80"/>
    </row>
    <row r="163" spans="2:9">
      <c r="B163" s="324"/>
      <c r="C163" s="174" t="s">
        <v>266</v>
      </c>
      <c r="D163" s="140"/>
      <c r="E163" s="140"/>
      <c r="F163" s="231"/>
      <c r="G163" s="141" t="s">
        <v>1357</v>
      </c>
      <c r="H163" s="177"/>
      <c r="I163" s="80"/>
    </row>
    <row r="164" spans="2:9">
      <c r="B164" s="324"/>
      <c r="C164" s="174" t="s">
        <v>268</v>
      </c>
      <c r="D164" s="140"/>
      <c r="E164" s="140"/>
      <c r="F164" s="231"/>
      <c r="G164" s="141" t="s">
        <v>1357</v>
      </c>
      <c r="H164" s="177"/>
      <c r="I164" s="80"/>
    </row>
    <row r="165" spans="2:9">
      <c r="B165" s="324"/>
      <c r="C165" s="174" t="s">
        <v>268</v>
      </c>
      <c r="D165" s="140"/>
      <c r="E165" s="140"/>
      <c r="F165" s="231"/>
      <c r="G165" s="141" t="s">
        <v>1357</v>
      </c>
      <c r="H165" s="177"/>
      <c r="I165" s="80"/>
    </row>
    <row r="166" spans="2:9">
      <c r="B166" s="324"/>
      <c r="C166" s="174" t="s">
        <v>268</v>
      </c>
      <c r="D166" s="140"/>
      <c r="E166" s="140"/>
      <c r="F166" s="231"/>
      <c r="G166" s="141" t="s">
        <v>1357</v>
      </c>
      <c r="H166" s="177"/>
      <c r="I166" s="80"/>
    </row>
    <row r="167" spans="2:9">
      <c r="B167" s="324"/>
      <c r="C167" s="174" t="s">
        <v>270</v>
      </c>
      <c r="D167" s="140"/>
      <c r="E167" s="140"/>
      <c r="F167" s="231"/>
      <c r="G167" s="141" t="s">
        <v>1357</v>
      </c>
      <c r="H167" s="177"/>
      <c r="I167" s="80"/>
    </row>
    <row r="168" spans="2:9">
      <c r="B168" s="324"/>
      <c r="C168" s="174" t="s">
        <v>272</v>
      </c>
      <c r="D168" s="140"/>
      <c r="E168" s="140"/>
      <c r="F168" s="231"/>
      <c r="G168" s="141" t="s">
        <v>1357</v>
      </c>
      <c r="H168" s="177"/>
      <c r="I168" s="80"/>
    </row>
    <row r="169" spans="2:9">
      <c r="B169" s="324"/>
      <c r="C169" s="174" t="s">
        <v>272</v>
      </c>
      <c r="D169" s="140"/>
      <c r="E169" s="140"/>
      <c r="F169" s="231"/>
      <c r="G169" s="141" t="s">
        <v>1357</v>
      </c>
      <c r="H169" s="177"/>
      <c r="I169" s="80"/>
    </row>
    <row r="170" spans="2:9">
      <c r="B170" s="324"/>
      <c r="C170" s="174" t="s">
        <v>272</v>
      </c>
      <c r="D170" s="140"/>
      <c r="E170" s="140"/>
      <c r="F170" s="231"/>
      <c r="G170" s="141" t="s">
        <v>1357</v>
      </c>
      <c r="H170" s="177"/>
      <c r="I170" s="80"/>
    </row>
    <row r="171" spans="2:9">
      <c r="B171" s="324"/>
      <c r="C171" s="174" t="s">
        <v>272</v>
      </c>
      <c r="D171" s="140"/>
      <c r="E171" s="140"/>
      <c r="F171" s="231"/>
      <c r="G171" s="141" t="s">
        <v>1357</v>
      </c>
      <c r="H171" s="177"/>
      <c r="I171" s="80"/>
    </row>
    <row r="172" spans="2:9">
      <c r="B172" s="324"/>
      <c r="C172" s="174" t="s">
        <v>274</v>
      </c>
      <c r="D172" s="140"/>
      <c r="E172" s="140"/>
      <c r="F172" s="231"/>
      <c r="G172" s="141" t="s">
        <v>1357</v>
      </c>
      <c r="H172" s="177"/>
      <c r="I172" s="80"/>
    </row>
    <row r="173" spans="2:9">
      <c r="B173" s="324"/>
      <c r="C173" s="174" t="s">
        <v>276</v>
      </c>
      <c r="D173" s="140"/>
      <c r="E173" s="140"/>
      <c r="F173" s="231"/>
      <c r="G173" s="141" t="s">
        <v>1357</v>
      </c>
      <c r="H173" s="177"/>
      <c r="I173" s="80"/>
    </row>
    <row r="174" spans="2:9" ht="26.6">
      <c r="B174" s="324"/>
      <c r="C174" s="174" t="s">
        <v>278</v>
      </c>
      <c r="D174" s="140" t="s">
        <v>78</v>
      </c>
      <c r="E174" s="140" t="s">
        <v>28</v>
      </c>
      <c r="F174" s="231">
        <v>1</v>
      </c>
      <c r="G174" s="141" t="s">
        <v>1425</v>
      </c>
      <c r="H174" s="177" t="s">
        <v>1104</v>
      </c>
      <c r="I174" s="80"/>
    </row>
    <row r="175" spans="2:9">
      <c r="B175" s="324"/>
      <c r="C175" s="174" t="s">
        <v>278</v>
      </c>
      <c r="D175" s="140" t="s">
        <v>78</v>
      </c>
      <c r="E175" s="140" t="s">
        <v>28</v>
      </c>
      <c r="F175" s="230">
        <v>-1</v>
      </c>
      <c r="G175" s="141" t="s">
        <v>1426</v>
      </c>
      <c r="H175" s="177" t="s">
        <v>1104</v>
      </c>
      <c r="I175" s="80"/>
    </row>
    <row r="176" spans="2:9">
      <c r="B176" s="324"/>
      <c r="C176" s="174" t="s">
        <v>280</v>
      </c>
      <c r="D176" s="140"/>
      <c r="E176" s="140"/>
      <c r="F176" s="231"/>
      <c r="G176" s="141" t="s">
        <v>1357</v>
      </c>
      <c r="H176" s="177"/>
      <c r="I176" s="80"/>
    </row>
    <row r="177" spans="2:9">
      <c r="B177" s="324" t="s">
        <v>15</v>
      </c>
      <c r="C177" s="174" t="s">
        <v>282</v>
      </c>
      <c r="D177" s="140"/>
      <c r="E177" s="140"/>
      <c r="F177" s="231"/>
      <c r="G177" s="141" t="s">
        <v>1357</v>
      </c>
      <c r="H177" s="177"/>
      <c r="I177" s="80"/>
    </row>
    <row r="178" spans="2:9">
      <c r="B178" s="324"/>
      <c r="C178" s="174" t="s">
        <v>284</v>
      </c>
      <c r="D178" s="140"/>
      <c r="E178" s="140"/>
      <c r="F178" s="231"/>
      <c r="G178" s="141" t="s">
        <v>1357</v>
      </c>
      <c r="H178" s="177"/>
      <c r="I178" s="80"/>
    </row>
    <row r="179" spans="2:9">
      <c r="B179" s="324"/>
      <c r="C179" s="174" t="s">
        <v>284</v>
      </c>
      <c r="D179" s="140"/>
      <c r="E179" s="140"/>
      <c r="F179" s="231"/>
      <c r="G179" s="141" t="s">
        <v>1357</v>
      </c>
      <c r="H179" s="177"/>
      <c r="I179" s="80"/>
    </row>
    <row r="180" spans="2:9">
      <c r="B180" s="324"/>
      <c r="C180" s="174" t="s">
        <v>286</v>
      </c>
      <c r="D180" s="140"/>
      <c r="E180" s="140"/>
      <c r="F180" s="231"/>
      <c r="G180" s="141" t="s">
        <v>1357</v>
      </c>
      <c r="H180" s="177"/>
      <c r="I180" s="80"/>
    </row>
    <row r="181" spans="2:9">
      <c r="B181" s="324"/>
      <c r="C181" s="174" t="s">
        <v>288</v>
      </c>
      <c r="D181" s="140"/>
      <c r="E181" s="140"/>
      <c r="F181" s="231"/>
      <c r="G181" s="141" t="s">
        <v>1357</v>
      </c>
      <c r="H181" s="177"/>
      <c r="I181" s="80"/>
    </row>
    <row r="182" spans="2:9">
      <c r="B182" s="324"/>
      <c r="C182" s="174" t="s">
        <v>288</v>
      </c>
      <c r="D182" s="140"/>
      <c r="E182" s="140"/>
      <c r="F182" s="231"/>
      <c r="G182" s="141" t="s">
        <v>1357</v>
      </c>
      <c r="H182" s="177"/>
      <c r="I182" s="80"/>
    </row>
    <row r="183" spans="2:9">
      <c r="B183" s="324"/>
      <c r="C183" s="174" t="s">
        <v>288</v>
      </c>
      <c r="D183" s="140"/>
      <c r="E183" s="140"/>
      <c r="F183" s="231"/>
      <c r="G183" s="141" t="s">
        <v>1357</v>
      </c>
      <c r="H183" s="177"/>
      <c r="I183" s="80"/>
    </row>
    <row r="184" spans="2:9">
      <c r="B184" s="324"/>
      <c r="C184" s="174" t="s">
        <v>288</v>
      </c>
      <c r="D184" s="140"/>
      <c r="E184" s="140"/>
      <c r="F184" s="231"/>
      <c r="G184" s="141" t="s">
        <v>1357</v>
      </c>
      <c r="H184" s="177"/>
      <c r="I184" s="80"/>
    </row>
    <row r="185" spans="2:9">
      <c r="B185" s="324"/>
      <c r="C185" s="174" t="s">
        <v>290</v>
      </c>
      <c r="D185" s="140"/>
      <c r="E185" s="140"/>
      <c r="F185" s="231"/>
      <c r="G185" s="141" t="s">
        <v>1357</v>
      </c>
      <c r="H185" s="177"/>
      <c r="I185" s="80"/>
    </row>
    <row r="186" spans="2:9">
      <c r="B186" s="324"/>
      <c r="C186" s="174" t="s">
        <v>290</v>
      </c>
      <c r="D186" s="140"/>
      <c r="E186" s="140"/>
      <c r="F186" s="231"/>
      <c r="G186" s="141" t="s">
        <v>1357</v>
      </c>
      <c r="H186" s="177"/>
      <c r="I186" s="80"/>
    </row>
    <row r="187" spans="2:9">
      <c r="B187" s="324"/>
      <c r="C187" s="174" t="s">
        <v>290</v>
      </c>
      <c r="D187" s="140"/>
      <c r="E187" s="140"/>
      <c r="F187" s="231"/>
      <c r="G187" s="141" t="s">
        <v>1357</v>
      </c>
      <c r="H187" s="177"/>
      <c r="I187" s="80"/>
    </row>
    <row r="188" spans="2:9">
      <c r="B188" s="324"/>
      <c r="C188" s="174" t="s">
        <v>290</v>
      </c>
      <c r="D188" s="140"/>
      <c r="E188" s="140"/>
      <c r="F188" s="231"/>
      <c r="G188" s="141" t="s">
        <v>1357</v>
      </c>
      <c r="H188" s="177"/>
      <c r="I188" s="80"/>
    </row>
    <row r="189" spans="2:9">
      <c r="B189" s="324"/>
      <c r="C189" s="174" t="s">
        <v>292</v>
      </c>
      <c r="D189" s="140"/>
      <c r="E189" s="140"/>
      <c r="F189" s="231"/>
      <c r="G189" s="141" t="s">
        <v>1357</v>
      </c>
      <c r="H189" s="177"/>
      <c r="I189" s="80"/>
    </row>
    <row r="190" spans="2:9">
      <c r="B190" s="324"/>
      <c r="C190" s="174" t="s">
        <v>294</v>
      </c>
      <c r="D190" s="140"/>
      <c r="E190" s="140"/>
      <c r="F190" s="231"/>
      <c r="G190" s="141" t="s">
        <v>1357</v>
      </c>
      <c r="H190" s="177"/>
      <c r="I190" s="80"/>
    </row>
    <row r="191" spans="2:9">
      <c r="B191" s="324"/>
      <c r="C191" s="174" t="s">
        <v>296</v>
      </c>
      <c r="D191" s="140"/>
      <c r="E191" s="140"/>
      <c r="F191" s="231"/>
      <c r="G191" s="141" t="s">
        <v>1357</v>
      </c>
      <c r="H191" s="177"/>
      <c r="I191" s="80"/>
    </row>
    <row r="192" spans="2:9">
      <c r="B192" s="324"/>
      <c r="C192" s="174" t="s">
        <v>298</v>
      </c>
      <c r="D192" s="140"/>
      <c r="E192" s="140"/>
      <c r="F192" s="231"/>
      <c r="G192" s="141" t="s">
        <v>1357</v>
      </c>
      <c r="H192" s="177"/>
      <c r="I192" s="80"/>
    </row>
    <row r="193" spans="2:9">
      <c r="B193" s="324"/>
      <c r="C193" s="174" t="s">
        <v>300</v>
      </c>
      <c r="D193" s="140"/>
      <c r="E193" s="140"/>
      <c r="F193" s="231"/>
      <c r="G193" s="141" t="s">
        <v>1357</v>
      </c>
      <c r="H193" s="177"/>
      <c r="I193" s="80"/>
    </row>
    <row r="194" spans="2:9">
      <c r="B194" s="324"/>
      <c r="C194" s="174" t="s">
        <v>302</v>
      </c>
      <c r="D194" s="140"/>
      <c r="E194" s="140"/>
      <c r="F194" s="231"/>
      <c r="G194" s="141" t="s">
        <v>1357</v>
      </c>
      <c r="H194" s="177"/>
      <c r="I194" s="80"/>
    </row>
    <row r="195" spans="2:9">
      <c r="B195" s="328" t="s">
        <v>16</v>
      </c>
      <c r="C195" s="175" t="s">
        <v>304</v>
      </c>
      <c r="D195" s="154"/>
      <c r="E195" s="154"/>
      <c r="F195" s="232"/>
      <c r="G195" s="155"/>
      <c r="H195" s="156"/>
      <c r="I195" s="80"/>
    </row>
    <row r="196" spans="2:9">
      <c r="B196" s="328"/>
      <c r="C196" s="175" t="s">
        <v>306</v>
      </c>
      <c r="D196" s="154"/>
      <c r="E196" s="154"/>
      <c r="F196" s="232"/>
      <c r="G196" s="155"/>
      <c r="H196" s="178"/>
      <c r="I196" s="80"/>
    </row>
    <row r="197" spans="2:9">
      <c r="B197" s="328"/>
      <c r="C197" s="175" t="s">
        <v>308</v>
      </c>
      <c r="D197" s="154"/>
      <c r="E197" s="154"/>
      <c r="F197" s="232"/>
      <c r="G197" s="155" t="s">
        <v>1357</v>
      </c>
      <c r="H197" s="178"/>
      <c r="I197" s="80"/>
    </row>
    <row r="198" spans="2:9">
      <c r="B198" s="324" t="s">
        <v>17</v>
      </c>
      <c r="C198" s="174" t="s">
        <v>314</v>
      </c>
      <c r="D198" s="140"/>
      <c r="E198" s="140"/>
      <c r="F198" s="231"/>
      <c r="G198" s="141" t="s">
        <v>1357</v>
      </c>
      <c r="H198" s="177"/>
      <c r="I198" s="80"/>
    </row>
    <row r="199" spans="2:9">
      <c r="B199" s="324"/>
      <c r="C199" s="174" t="s">
        <v>314</v>
      </c>
      <c r="D199" s="140"/>
      <c r="E199" s="140"/>
      <c r="F199" s="231"/>
      <c r="G199" s="141" t="s">
        <v>1357</v>
      </c>
      <c r="H199" s="177"/>
      <c r="I199" s="80"/>
    </row>
    <row r="200" spans="2:9">
      <c r="B200" s="324"/>
      <c r="C200" s="174" t="s">
        <v>314</v>
      </c>
      <c r="D200" s="140"/>
      <c r="E200" s="140"/>
      <c r="F200" s="231"/>
      <c r="G200" s="141" t="s">
        <v>1357</v>
      </c>
      <c r="H200" s="177"/>
      <c r="I200" s="80"/>
    </row>
    <row r="201" spans="2:9">
      <c r="B201" s="324"/>
      <c r="C201" s="174" t="s">
        <v>314</v>
      </c>
      <c r="D201" s="140"/>
      <c r="E201" s="140"/>
      <c r="F201" s="231"/>
      <c r="G201" s="141" t="s">
        <v>1357</v>
      </c>
      <c r="H201" s="177"/>
      <c r="I201" s="80"/>
    </row>
    <row r="202" spans="2:9">
      <c r="B202" s="324"/>
      <c r="C202" s="174" t="s">
        <v>316</v>
      </c>
      <c r="D202" s="140"/>
      <c r="E202" s="140"/>
      <c r="F202" s="231"/>
      <c r="G202" s="141" t="s">
        <v>1357</v>
      </c>
      <c r="H202" s="177"/>
      <c r="I202" s="80"/>
    </row>
    <row r="203" spans="2:9">
      <c r="B203" s="324"/>
      <c r="C203" s="174" t="s">
        <v>318</v>
      </c>
      <c r="D203" s="140"/>
      <c r="E203" s="140"/>
      <c r="F203" s="231"/>
      <c r="G203" s="141" t="s">
        <v>1357</v>
      </c>
      <c r="H203" s="177"/>
      <c r="I203" s="80"/>
    </row>
    <row r="204" spans="2:9">
      <c r="B204" s="324"/>
      <c r="C204" s="174" t="s">
        <v>320</v>
      </c>
      <c r="D204" s="140"/>
      <c r="E204" s="140"/>
      <c r="F204" s="231"/>
      <c r="G204" s="141" t="s">
        <v>1357</v>
      </c>
      <c r="H204" s="177"/>
      <c r="I204" s="80"/>
    </row>
    <row r="205" spans="2:9">
      <c r="B205" s="324"/>
      <c r="C205" s="174" t="s">
        <v>322</v>
      </c>
      <c r="D205" s="140"/>
      <c r="E205" s="140"/>
      <c r="F205" s="231"/>
      <c r="G205" s="141" t="s">
        <v>1357</v>
      </c>
      <c r="H205" s="177"/>
      <c r="I205" s="80"/>
    </row>
    <row r="206" spans="2:9">
      <c r="B206" s="324"/>
      <c r="C206" s="174" t="s">
        <v>324</v>
      </c>
      <c r="D206" s="140"/>
      <c r="E206" s="140"/>
      <c r="F206" s="231"/>
      <c r="G206" s="141" t="s">
        <v>1357</v>
      </c>
      <c r="H206" s="177"/>
      <c r="I206" s="80"/>
    </row>
    <row r="207" spans="2:9">
      <c r="B207" s="324"/>
      <c r="C207" s="174" t="s">
        <v>326</v>
      </c>
      <c r="D207" s="140"/>
      <c r="E207" s="140"/>
      <c r="F207" s="231"/>
      <c r="G207" s="141" t="s">
        <v>1357</v>
      </c>
      <c r="H207" s="177"/>
      <c r="I207" s="80"/>
    </row>
    <row r="208" spans="2:9">
      <c r="B208" s="324"/>
      <c r="C208" s="174" t="s">
        <v>328</v>
      </c>
      <c r="D208" s="140"/>
      <c r="E208" s="140"/>
      <c r="F208" s="231"/>
      <c r="G208" s="141" t="s">
        <v>1357</v>
      </c>
      <c r="H208" s="177"/>
      <c r="I208" s="80"/>
    </row>
    <row r="209" spans="2:9">
      <c r="B209" s="324"/>
      <c r="C209" s="174" t="s">
        <v>330</v>
      </c>
      <c r="D209" s="140"/>
      <c r="E209" s="140"/>
      <c r="F209" s="231"/>
      <c r="G209" s="141" t="s">
        <v>1357</v>
      </c>
      <c r="H209" s="177"/>
      <c r="I209" s="80"/>
    </row>
    <row r="210" spans="2:9">
      <c r="B210" s="324"/>
      <c r="C210" s="174" t="s">
        <v>332</v>
      </c>
      <c r="D210" s="140"/>
      <c r="E210" s="140"/>
      <c r="F210" s="231"/>
      <c r="G210" s="141" t="s">
        <v>1357</v>
      </c>
      <c r="H210" s="177"/>
      <c r="I210" s="80"/>
    </row>
    <row r="211" spans="2:9">
      <c r="B211" s="324" t="s">
        <v>18</v>
      </c>
      <c r="C211" s="174" t="s">
        <v>334</v>
      </c>
      <c r="D211" s="140"/>
      <c r="E211" s="140"/>
      <c r="F211" s="231"/>
      <c r="G211" s="141" t="s">
        <v>1357</v>
      </c>
      <c r="H211" s="177"/>
      <c r="I211" s="80"/>
    </row>
    <row r="212" spans="2:9">
      <c r="B212" s="324"/>
      <c r="C212" s="174" t="s">
        <v>334</v>
      </c>
      <c r="D212" s="140"/>
      <c r="E212" s="140"/>
      <c r="F212" s="231"/>
      <c r="G212" s="141" t="s">
        <v>1357</v>
      </c>
      <c r="H212" s="177"/>
      <c r="I212" s="80"/>
    </row>
    <row r="213" spans="2:9">
      <c r="B213" s="324"/>
      <c r="C213" s="174" t="s">
        <v>334</v>
      </c>
      <c r="D213" s="140"/>
      <c r="E213" s="140"/>
      <c r="F213" s="231"/>
      <c r="G213" s="141" t="s">
        <v>1357</v>
      </c>
      <c r="H213" s="177"/>
      <c r="I213" s="80"/>
    </row>
    <row r="214" spans="2:9">
      <c r="B214" s="324"/>
      <c r="C214" s="174" t="s">
        <v>334</v>
      </c>
      <c r="D214" s="140"/>
      <c r="E214" s="140"/>
      <c r="F214" s="231"/>
      <c r="G214" s="141" t="s">
        <v>1357</v>
      </c>
      <c r="H214" s="177"/>
      <c r="I214" s="80"/>
    </row>
    <row r="215" spans="2:9">
      <c r="B215" s="324"/>
      <c r="C215" s="174" t="s">
        <v>336</v>
      </c>
      <c r="D215" s="140" t="s">
        <v>78</v>
      </c>
      <c r="E215" s="140" t="s">
        <v>28</v>
      </c>
      <c r="F215" s="231">
        <v>1</v>
      </c>
      <c r="G215" s="141" t="s">
        <v>1427</v>
      </c>
      <c r="H215" s="177" t="s">
        <v>1104</v>
      </c>
      <c r="I215" s="80"/>
    </row>
    <row r="216" spans="2:9" ht="26.6">
      <c r="B216" s="324"/>
      <c r="C216" s="174" t="s">
        <v>338</v>
      </c>
      <c r="D216" s="140" t="s">
        <v>78</v>
      </c>
      <c r="E216" s="140" t="s">
        <v>28</v>
      </c>
      <c r="F216" s="231">
        <v>1</v>
      </c>
      <c r="G216" s="141" t="s">
        <v>1428</v>
      </c>
      <c r="H216" s="177" t="s">
        <v>1104</v>
      </c>
      <c r="I216" s="80"/>
    </row>
    <row r="217" spans="2:9">
      <c r="B217" s="324"/>
      <c r="C217" s="174" t="s">
        <v>340</v>
      </c>
      <c r="D217" s="140"/>
      <c r="E217" s="140"/>
      <c r="F217" s="231"/>
      <c r="G217" s="141" t="s">
        <v>1357</v>
      </c>
      <c r="H217" s="177"/>
      <c r="I217" s="80"/>
    </row>
    <row r="218" spans="2:9">
      <c r="B218" s="324"/>
      <c r="C218" s="174" t="s">
        <v>340</v>
      </c>
      <c r="D218" s="140"/>
      <c r="E218" s="140"/>
      <c r="F218" s="231"/>
      <c r="G218" s="141" t="s">
        <v>1357</v>
      </c>
      <c r="H218" s="177"/>
      <c r="I218" s="80"/>
    </row>
    <row r="219" spans="2:9">
      <c r="B219" s="324"/>
      <c r="C219" s="174" t="s">
        <v>342</v>
      </c>
      <c r="D219" s="140" t="s">
        <v>78</v>
      </c>
      <c r="E219" s="140" t="s">
        <v>28</v>
      </c>
      <c r="F219" s="231">
        <v>1</v>
      </c>
      <c r="G219" s="141" t="s">
        <v>1427</v>
      </c>
      <c r="H219" s="177" t="s">
        <v>1104</v>
      </c>
      <c r="I219" s="80"/>
    </row>
    <row r="220" spans="2:9">
      <c r="B220" s="324"/>
      <c r="C220" s="174" t="s">
        <v>342</v>
      </c>
      <c r="D220" s="140" t="s">
        <v>77</v>
      </c>
      <c r="E220" s="140" t="s">
        <v>24</v>
      </c>
      <c r="F220" s="231">
        <v>1</v>
      </c>
      <c r="G220" s="141" t="s">
        <v>1429</v>
      </c>
      <c r="H220" s="177" t="s">
        <v>1104</v>
      </c>
      <c r="I220" s="80"/>
    </row>
    <row r="221" spans="2:9">
      <c r="B221" s="324"/>
      <c r="C221" s="174" t="s">
        <v>342</v>
      </c>
      <c r="D221" s="140"/>
      <c r="E221" s="140"/>
      <c r="F221" s="231"/>
      <c r="G221" s="141" t="s">
        <v>1357</v>
      </c>
      <c r="H221" s="177"/>
      <c r="I221" s="80"/>
    </row>
    <row r="222" spans="2:9">
      <c r="B222" s="324"/>
      <c r="C222" s="174" t="s">
        <v>344</v>
      </c>
      <c r="D222" s="140"/>
      <c r="E222" s="140"/>
      <c r="F222" s="231"/>
      <c r="G222" s="141" t="s">
        <v>1357</v>
      </c>
      <c r="H222" s="177"/>
      <c r="I222" s="80"/>
    </row>
    <row r="223" spans="2:9">
      <c r="B223" s="324"/>
      <c r="C223" s="174" t="s">
        <v>346</v>
      </c>
      <c r="D223" s="140"/>
      <c r="E223" s="140"/>
      <c r="F223" s="231"/>
      <c r="G223" s="141" t="s">
        <v>1357</v>
      </c>
      <c r="H223" s="177"/>
      <c r="I223" s="80"/>
    </row>
    <row r="224" spans="2:9">
      <c r="B224" s="324"/>
      <c r="C224" s="174" t="s">
        <v>348</v>
      </c>
      <c r="D224" s="140"/>
      <c r="E224" s="140"/>
      <c r="F224" s="231"/>
      <c r="G224" s="141" t="s">
        <v>1357</v>
      </c>
      <c r="H224" s="177"/>
      <c r="I224" s="80"/>
    </row>
    <row r="225" spans="2:9">
      <c r="B225" s="324"/>
      <c r="C225" s="174" t="s">
        <v>350</v>
      </c>
      <c r="D225" s="140"/>
      <c r="E225" s="140"/>
      <c r="F225" s="231"/>
      <c r="G225" s="141" t="s">
        <v>1357</v>
      </c>
      <c r="H225" s="177"/>
      <c r="I225" s="80"/>
    </row>
    <row r="226" spans="2:9">
      <c r="B226" s="324"/>
      <c r="C226" s="174" t="s">
        <v>352</v>
      </c>
      <c r="D226" s="140"/>
      <c r="E226" s="140"/>
      <c r="F226" s="231"/>
      <c r="G226" s="141" t="s">
        <v>1357</v>
      </c>
      <c r="H226" s="177"/>
      <c r="I226" s="80"/>
    </row>
    <row r="227" spans="2:9">
      <c r="B227" s="324"/>
      <c r="C227" s="174" t="s">
        <v>354</v>
      </c>
      <c r="D227" s="140"/>
      <c r="E227" s="140"/>
      <c r="F227" s="231"/>
      <c r="G227" s="141" t="s">
        <v>1357</v>
      </c>
      <c r="H227" s="177"/>
      <c r="I227" s="80"/>
    </row>
    <row r="228" spans="2:9" ht="26.6">
      <c r="B228" s="324"/>
      <c r="C228" s="174" t="s">
        <v>356</v>
      </c>
      <c r="D228" s="140" t="s">
        <v>78</v>
      </c>
      <c r="E228" s="140" t="s">
        <v>1727</v>
      </c>
      <c r="F228" s="231">
        <v>1</v>
      </c>
      <c r="G228" s="141" t="s">
        <v>1430</v>
      </c>
      <c r="H228" s="177" t="s">
        <v>1104</v>
      </c>
      <c r="I228" s="80"/>
    </row>
    <row r="229" spans="2:9">
      <c r="B229" s="324" t="s">
        <v>19</v>
      </c>
      <c r="C229" s="174" t="s">
        <v>358</v>
      </c>
      <c r="D229" s="140"/>
      <c r="E229" s="140"/>
      <c r="F229" s="231"/>
      <c r="G229" s="141" t="s">
        <v>1357</v>
      </c>
      <c r="H229" s="177"/>
      <c r="I229" s="80"/>
    </row>
    <row r="230" spans="2:9">
      <c r="B230" s="324"/>
      <c r="C230" s="174" t="s">
        <v>360</v>
      </c>
      <c r="D230" s="140"/>
      <c r="E230" s="140"/>
      <c r="F230" s="231"/>
      <c r="G230" s="141" t="s">
        <v>1357</v>
      </c>
      <c r="H230" s="177"/>
      <c r="I230" s="80"/>
    </row>
    <row r="231" spans="2:9">
      <c r="B231" s="324"/>
      <c r="C231" s="174" t="s">
        <v>362</v>
      </c>
      <c r="D231" s="140"/>
      <c r="E231" s="140"/>
      <c r="F231" s="230"/>
      <c r="G231" s="141"/>
      <c r="H231" s="177"/>
      <c r="I231" s="80"/>
    </row>
    <row r="232" spans="2:9">
      <c r="B232" s="324"/>
      <c r="C232" s="174" t="s">
        <v>364</v>
      </c>
      <c r="D232" s="140"/>
      <c r="E232" s="140"/>
      <c r="F232" s="231"/>
      <c r="G232" s="141"/>
      <c r="H232" s="177"/>
      <c r="I232" s="80"/>
    </row>
    <row r="233" spans="2:9">
      <c r="B233" s="324"/>
      <c r="C233" s="174" t="s">
        <v>366</v>
      </c>
      <c r="D233" s="140"/>
      <c r="E233" s="140"/>
      <c r="F233" s="231"/>
      <c r="G233" s="141"/>
      <c r="H233" s="177"/>
      <c r="I233" s="80"/>
    </row>
    <row r="234" spans="2:9">
      <c r="B234" s="324"/>
      <c r="C234" s="174" t="s">
        <v>368</v>
      </c>
      <c r="D234" s="140"/>
      <c r="E234" s="140"/>
      <c r="F234" s="231"/>
      <c r="G234" s="141"/>
      <c r="H234" s="177"/>
      <c r="I234" s="80"/>
    </row>
    <row r="235" spans="2:9">
      <c r="B235" s="324"/>
      <c r="C235" s="174" t="s">
        <v>370</v>
      </c>
      <c r="D235" s="140"/>
      <c r="E235" s="140"/>
      <c r="F235" s="231"/>
      <c r="G235" s="141"/>
      <c r="H235" s="177"/>
      <c r="I235" s="80"/>
    </row>
    <row r="236" spans="2:9">
      <c r="B236" s="324"/>
      <c r="C236" s="174" t="s">
        <v>372</v>
      </c>
      <c r="D236" s="140"/>
      <c r="E236" s="140"/>
      <c r="F236" s="231"/>
      <c r="G236" s="141"/>
      <c r="H236" s="177"/>
      <c r="I236" s="80"/>
    </row>
    <row r="237" spans="2:9">
      <c r="B237" s="324"/>
      <c r="C237" s="174" t="s">
        <v>374</v>
      </c>
      <c r="D237" s="140"/>
      <c r="E237" s="140"/>
      <c r="F237" s="231"/>
      <c r="G237" s="141"/>
      <c r="H237" s="177"/>
      <c r="I237" s="80"/>
    </row>
    <row r="238" spans="2:9">
      <c r="B238" s="324"/>
      <c r="C238" s="174" t="s">
        <v>376</v>
      </c>
      <c r="D238" s="140"/>
      <c r="E238" s="140"/>
      <c r="F238" s="231"/>
      <c r="G238" s="141"/>
      <c r="H238" s="177"/>
      <c r="I238" s="80"/>
    </row>
    <row r="239" spans="2:9">
      <c r="B239" s="324"/>
      <c r="C239" s="174" t="s">
        <v>378</v>
      </c>
      <c r="D239" s="140"/>
      <c r="E239" s="140"/>
      <c r="F239" s="231"/>
      <c r="G239" s="141"/>
      <c r="H239" s="177"/>
      <c r="I239" s="80"/>
    </row>
    <row r="240" spans="2:9">
      <c r="B240" s="324"/>
      <c r="C240" s="174" t="s">
        <v>380</v>
      </c>
      <c r="D240" s="140"/>
      <c r="E240" s="140"/>
      <c r="F240" s="231"/>
      <c r="G240" s="141"/>
      <c r="H240" s="177"/>
      <c r="I240" s="80"/>
    </row>
    <row r="241" spans="2:9">
      <c r="B241" s="328" t="s">
        <v>20</v>
      </c>
      <c r="C241" s="175" t="s">
        <v>382</v>
      </c>
      <c r="D241" s="154"/>
      <c r="E241" s="154"/>
      <c r="F241" s="232"/>
      <c r="G241" s="155"/>
      <c r="H241" s="178"/>
      <c r="I241" s="80"/>
    </row>
    <row r="242" spans="2:9">
      <c r="B242" s="328"/>
      <c r="C242" s="175" t="s">
        <v>384</v>
      </c>
      <c r="D242" s="154"/>
      <c r="E242" s="154"/>
      <c r="F242" s="232"/>
      <c r="G242" s="155"/>
      <c r="H242" s="178"/>
      <c r="I242" s="80"/>
    </row>
    <row r="243" spans="2:9">
      <c r="B243" s="328"/>
      <c r="C243" s="175" t="s">
        <v>386</v>
      </c>
      <c r="D243" s="154"/>
      <c r="E243" s="154"/>
      <c r="F243" s="232"/>
      <c r="G243" s="155"/>
      <c r="H243" s="178"/>
      <c r="I243" s="80"/>
    </row>
    <row r="244" spans="2:9">
      <c r="B244" s="328"/>
      <c r="C244" s="175" t="s">
        <v>388</v>
      </c>
      <c r="D244" s="154"/>
      <c r="E244" s="154"/>
      <c r="F244" s="232"/>
      <c r="G244" s="155"/>
      <c r="H244" s="178"/>
      <c r="I244" s="80"/>
    </row>
    <row r="245" spans="2:9">
      <c r="B245" s="328"/>
      <c r="C245" s="175" t="s">
        <v>390</v>
      </c>
      <c r="D245" s="154"/>
      <c r="E245" s="154"/>
      <c r="F245" s="232"/>
      <c r="G245" s="155"/>
      <c r="H245" s="178"/>
      <c r="I245" s="80"/>
    </row>
    <row r="246" spans="2:9">
      <c r="B246" s="328"/>
      <c r="C246" s="175" t="s">
        <v>392</v>
      </c>
      <c r="D246" s="154"/>
      <c r="E246" s="154"/>
      <c r="F246" s="232"/>
      <c r="G246" s="155"/>
      <c r="H246" s="178"/>
      <c r="I246" s="80"/>
    </row>
    <row r="247" spans="2:9">
      <c r="B247" s="328"/>
      <c r="C247" s="175" t="s">
        <v>394</v>
      </c>
      <c r="D247" s="154"/>
      <c r="E247" s="154"/>
      <c r="F247" s="232"/>
      <c r="G247" s="155"/>
      <c r="H247" s="178"/>
      <c r="I247" s="80"/>
    </row>
    <row r="248" spans="2:9">
      <c r="B248" s="328"/>
      <c r="C248" s="175" t="s">
        <v>396</v>
      </c>
      <c r="D248" s="154"/>
      <c r="E248" s="154"/>
      <c r="F248" s="232"/>
      <c r="G248" s="155"/>
      <c r="H248" s="178"/>
      <c r="I248" s="80"/>
    </row>
    <row r="249" spans="2:9">
      <c r="B249" s="328"/>
      <c r="C249" s="175" t="s">
        <v>398</v>
      </c>
      <c r="D249" s="154"/>
      <c r="E249" s="154"/>
      <c r="F249" s="232"/>
      <c r="G249" s="155"/>
      <c r="H249" s="178"/>
      <c r="I249" s="80"/>
    </row>
    <row r="250" spans="2:9">
      <c r="B250" s="328"/>
      <c r="C250" s="175" t="s">
        <v>400</v>
      </c>
      <c r="D250" s="154"/>
      <c r="E250" s="154"/>
      <c r="F250" s="232"/>
      <c r="G250" s="155"/>
      <c r="H250" s="178"/>
      <c r="I250" s="80"/>
    </row>
    <row r="251" spans="2:9">
      <c r="B251" s="328"/>
      <c r="C251" s="175" t="s">
        <v>402</v>
      </c>
      <c r="D251" s="154"/>
      <c r="E251" s="154"/>
      <c r="F251" s="232"/>
      <c r="G251" s="155"/>
      <c r="H251" s="178"/>
      <c r="I251" s="80"/>
    </row>
    <row r="252" spans="2:9">
      <c r="B252" s="328"/>
      <c r="C252" s="175" t="s">
        <v>404</v>
      </c>
      <c r="D252" s="154"/>
      <c r="E252" s="154"/>
      <c r="F252" s="232"/>
      <c r="G252" s="155"/>
      <c r="H252" s="178"/>
      <c r="I252" s="80"/>
    </row>
    <row r="253" spans="2:9">
      <c r="B253" s="328"/>
      <c r="C253" s="175" t="s">
        <v>406</v>
      </c>
      <c r="D253" s="154"/>
      <c r="E253" s="154"/>
      <c r="F253" s="232"/>
      <c r="G253" s="155"/>
      <c r="H253" s="178"/>
      <c r="I253" s="80"/>
    </row>
    <row r="254" spans="2:9">
      <c r="B254" s="328"/>
      <c r="C254" s="175" t="s">
        <v>408</v>
      </c>
      <c r="D254" s="154"/>
      <c r="E254" s="154"/>
      <c r="F254" s="232"/>
      <c r="G254" s="155"/>
      <c r="H254" s="178"/>
      <c r="I254" s="80"/>
    </row>
    <row r="255" spans="2:9">
      <c r="B255" s="328"/>
      <c r="C255" s="175" t="s">
        <v>410</v>
      </c>
      <c r="D255" s="154"/>
      <c r="E255" s="154"/>
      <c r="F255" s="232"/>
      <c r="G255" s="155"/>
      <c r="H255" s="178"/>
      <c r="I255" s="80"/>
    </row>
    <row r="256" spans="2:9">
      <c r="B256" s="328"/>
      <c r="C256" s="175" t="s">
        <v>412</v>
      </c>
      <c r="D256" s="154"/>
      <c r="E256" s="154"/>
      <c r="F256" s="232"/>
      <c r="G256" s="155"/>
      <c r="H256" s="178"/>
      <c r="I256" s="80"/>
    </row>
    <row r="257" spans="2:9">
      <c r="B257" s="328"/>
      <c r="C257" s="175" t="s">
        <v>414</v>
      </c>
      <c r="D257" s="154"/>
      <c r="E257" s="154"/>
      <c r="F257" s="232"/>
      <c r="G257" s="155"/>
      <c r="H257" s="178"/>
      <c r="I257" s="80"/>
    </row>
    <row r="258" spans="2:9">
      <c r="B258" s="328"/>
      <c r="C258" s="175" t="s">
        <v>416</v>
      </c>
      <c r="D258" s="154"/>
      <c r="E258" s="154"/>
      <c r="F258" s="232"/>
      <c r="G258" s="155"/>
      <c r="H258" s="178"/>
      <c r="I258" s="80"/>
    </row>
    <row r="259" spans="2:9" ht="16.3" thickBot="1">
      <c r="B259" s="329"/>
      <c r="C259" s="176" t="s">
        <v>418</v>
      </c>
      <c r="D259" s="158"/>
      <c r="E259" s="158"/>
      <c r="F259" s="234"/>
      <c r="G259" s="159"/>
      <c r="H259" s="179"/>
      <c r="I259" s="80"/>
    </row>
    <row r="260" spans="2:9">
      <c r="F260" s="70"/>
      <c r="G260" s="69"/>
    </row>
    <row r="261" spans="2:9">
      <c r="F261" s="70"/>
      <c r="G261" s="69"/>
    </row>
    <row r="262" spans="2:9">
      <c r="F262" s="70"/>
      <c r="G262" s="69"/>
    </row>
    <row r="263" spans="2:9">
      <c r="F263" s="70"/>
      <c r="G263" s="69"/>
    </row>
    <row r="264" spans="2:9">
      <c r="F264" s="70"/>
      <c r="G264" s="69"/>
    </row>
    <row r="265" spans="2:9">
      <c r="F265" s="70"/>
      <c r="G265" s="69"/>
    </row>
    <row r="266" spans="2:9">
      <c r="F266" s="70"/>
      <c r="G266" s="69"/>
    </row>
    <row r="267" spans="2:9">
      <c r="F267" s="70"/>
      <c r="G267" s="69"/>
    </row>
    <row r="268" spans="2:9">
      <c r="F268" s="70"/>
      <c r="G268" s="69"/>
    </row>
    <row r="269" spans="2:9">
      <c r="F269" s="70"/>
      <c r="G269" s="69"/>
    </row>
    <row r="270" spans="2:9">
      <c r="F270" s="70"/>
      <c r="G270" s="69"/>
    </row>
    <row r="271" spans="2:9">
      <c r="F271" s="70"/>
      <c r="G271" s="69"/>
    </row>
    <row r="272" spans="2:9">
      <c r="F272" s="70"/>
      <c r="G272" s="69"/>
    </row>
    <row r="273" spans="6:7">
      <c r="F273" s="70"/>
      <c r="G273" s="69"/>
    </row>
    <row r="274" spans="6:7">
      <c r="F274" s="70"/>
      <c r="G274" s="69"/>
    </row>
    <row r="275" spans="6:7">
      <c r="F275" s="70"/>
      <c r="G275" s="69"/>
    </row>
    <row r="276" spans="6:7">
      <c r="F276" s="70"/>
      <c r="G276" s="69"/>
    </row>
  </sheetData>
  <sheetProtection algorithmName="SHA-512" hashValue="zREz5VxnJkHEAr8Oh9DK1xPHelRtF09IYfpgaRTWW9HTkKU4J9UEM7zlAvi94VsU85fcpOES4dVOoKqIO2sEnA==" saltValue="vm9j7dZfWtK0cVM71Xgg9A==" spinCount="100000" sheet="1" objects="1" scenarios="1" autoFilter="0"/>
  <autoFilter ref="B6:H259" xr:uid="{00000000-0009-0000-0000-000006000000}"/>
  <mergeCells count="18">
    <mergeCell ref="B198:B210"/>
    <mergeCell ref="B211:B228"/>
    <mergeCell ref="B229:B240"/>
    <mergeCell ref="B241:B259"/>
    <mergeCell ref="B195:B197"/>
    <mergeCell ref="D1:G1"/>
    <mergeCell ref="B177:B194"/>
    <mergeCell ref="B7:B20"/>
    <mergeCell ref="B21:B38"/>
    <mergeCell ref="B39:B56"/>
    <mergeCell ref="B57:B66"/>
    <mergeCell ref="B67:B75"/>
    <mergeCell ref="B76:B91"/>
    <mergeCell ref="B92:B101"/>
    <mergeCell ref="B102:B125"/>
    <mergeCell ref="B126:B147"/>
    <mergeCell ref="B148:B157"/>
    <mergeCell ref="B158:B176"/>
  </mergeCells>
  <conditionalFormatting sqref="F1:F3 F5:F1048576">
    <cfRule type="cellIs" dxfId="20" priority="1" operator="equal">
      <formula>-1</formula>
    </cfRule>
    <cfRule type="cellIs" dxfId="19" priority="2" operator="equal">
      <formula>1</formula>
    </cfRule>
  </conditionalFormatting>
  <dataValidations count="1">
    <dataValidation type="list" allowBlank="1" showInputMessage="1" showErrorMessage="1" sqref="D195 D57:D62" xr:uid="{00000000-0002-0000-0600-000001000000}">
      <formula1>Categories</formula1>
    </dataValidation>
  </dataValidations>
  <hyperlinks>
    <hyperlink ref="H1" location="Instructions!A1" display="Back to 'Instructions'" xr:uid="{00000000-0004-0000-0600-000000000000}"/>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X268"/>
  <sheetViews>
    <sheetView showGridLines="0" zoomScale="90" zoomScaleNormal="90" workbookViewId="0">
      <selection activeCell="G9" sqref="G9"/>
    </sheetView>
  </sheetViews>
  <sheetFormatPr defaultColWidth="8.85546875" defaultRowHeight="15.9"/>
  <cols>
    <col min="1" max="1" width="3.140625" style="69" customWidth="1"/>
    <col min="2" max="2" width="20.640625" style="148" customWidth="1"/>
    <col min="3" max="3" width="9.5" style="130" customWidth="1"/>
    <col min="4" max="4" width="29.35546875" style="81" customWidth="1"/>
    <col min="5" max="5" width="36.640625" style="81" customWidth="1"/>
    <col min="6" max="6" width="7.640625" style="72" customWidth="1"/>
    <col min="7" max="7" width="86.35546875" style="70" customWidth="1"/>
    <col min="8" max="8" width="21" style="69" customWidth="1"/>
    <col min="9" max="9" width="57.140625" style="69" hidden="1" customWidth="1"/>
    <col min="10" max="16384" width="8.85546875" style="69"/>
  </cols>
  <sheetData>
    <row r="1" spans="2:24" s="163" customFormat="1" ht="47.7" customHeight="1" thickBot="1">
      <c r="B1" s="331" t="s">
        <v>1152</v>
      </c>
      <c r="C1" s="331"/>
      <c r="D1" s="319" t="s">
        <v>1314</v>
      </c>
      <c r="E1" s="319"/>
      <c r="F1" s="319"/>
      <c r="G1" s="319"/>
      <c r="H1" s="122" t="s">
        <v>1306</v>
      </c>
      <c r="I1" s="162"/>
    </row>
    <row r="2" spans="2:24" ht="16.3" thickTop="1"/>
    <row r="3" spans="2:24" s="82" customFormat="1" ht="16.3" hidden="1" thickBot="1">
      <c r="B3" s="149"/>
      <c r="C3" s="132" t="s">
        <v>1168</v>
      </c>
      <c r="E3" s="74" t="s">
        <v>1169</v>
      </c>
      <c r="F3" s="74" t="s">
        <v>1170</v>
      </c>
      <c r="G3" s="83"/>
      <c r="H3" s="65"/>
      <c r="I3" s="65"/>
    </row>
    <row r="4" spans="2:24" s="78" customFormat="1">
      <c r="B4" s="107" t="s">
        <v>1308</v>
      </c>
      <c r="C4" s="132"/>
      <c r="D4" s="109" t="s">
        <v>1790</v>
      </c>
      <c r="E4" s="109" t="s">
        <v>1791</v>
      </c>
      <c r="F4" s="222"/>
      <c r="G4" s="109" t="s">
        <v>1789</v>
      </c>
      <c r="H4" s="109"/>
      <c r="I4" s="109"/>
      <c r="N4" s="109"/>
      <c r="O4" s="109"/>
      <c r="P4" s="109"/>
      <c r="Q4" s="109"/>
      <c r="R4" s="109"/>
      <c r="V4" s="109"/>
      <c r="W4" s="109"/>
      <c r="X4" s="109"/>
    </row>
    <row r="5" spans="2:24" s="82" customFormat="1" ht="16.3" thickBot="1">
      <c r="B5" s="149"/>
      <c r="C5" s="132"/>
      <c r="E5" s="74"/>
      <c r="F5" s="74"/>
      <c r="G5" s="83"/>
      <c r="H5" s="65"/>
      <c r="I5" s="65"/>
    </row>
    <row r="6" spans="2:24" s="68" customFormat="1">
      <c r="B6" s="180" t="s">
        <v>80</v>
      </c>
      <c r="C6" s="181" t="s">
        <v>81</v>
      </c>
      <c r="D6" s="113" t="s">
        <v>1</v>
      </c>
      <c r="E6" s="113" t="s">
        <v>2</v>
      </c>
      <c r="F6" s="113" t="s">
        <v>1099</v>
      </c>
      <c r="G6" s="113" t="s">
        <v>1100</v>
      </c>
      <c r="H6" s="114" t="s">
        <v>1101</v>
      </c>
      <c r="I6" s="68" t="s">
        <v>1102</v>
      </c>
    </row>
    <row r="7" spans="2:24" ht="26.6">
      <c r="B7" s="324" t="s">
        <v>4</v>
      </c>
      <c r="C7" s="152" t="s">
        <v>83</v>
      </c>
      <c r="D7" s="140" t="s">
        <v>77</v>
      </c>
      <c r="E7" s="140" t="s">
        <v>1331</v>
      </c>
      <c r="F7" s="230">
        <v>1</v>
      </c>
      <c r="G7" s="141" t="s">
        <v>1469</v>
      </c>
      <c r="H7" s="177" t="s">
        <v>1104</v>
      </c>
      <c r="I7" s="80"/>
    </row>
    <row r="8" spans="2:24" ht="26.6">
      <c r="B8" s="324"/>
      <c r="C8" s="152" t="s">
        <v>83</v>
      </c>
      <c r="D8" s="140" t="s">
        <v>77</v>
      </c>
      <c r="E8" s="140" t="s">
        <v>24</v>
      </c>
      <c r="F8" s="230">
        <v>1</v>
      </c>
      <c r="G8" s="141" t="s">
        <v>1470</v>
      </c>
      <c r="H8" s="177" t="s">
        <v>1104</v>
      </c>
      <c r="I8" s="80"/>
    </row>
    <row r="9" spans="2:24" ht="26.6">
      <c r="B9" s="324"/>
      <c r="C9" s="152" t="s">
        <v>85</v>
      </c>
      <c r="D9" s="140" t="s">
        <v>77</v>
      </c>
      <c r="E9" s="140" t="s">
        <v>1331</v>
      </c>
      <c r="F9" s="230">
        <v>1</v>
      </c>
      <c r="G9" s="141" t="s">
        <v>1469</v>
      </c>
      <c r="H9" s="177" t="s">
        <v>1104</v>
      </c>
      <c r="I9" s="80"/>
    </row>
    <row r="10" spans="2:24" ht="26.6">
      <c r="B10" s="324"/>
      <c r="C10" s="152" t="s">
        <v>85</v>
      </c>
      <c r="D10" s="140" t="s">
        <v>77</v>
      </c>
      <c r="E10" s="140" t="s">
        <v>24</v>
      </c>
      <c r="F10" s="230">
        <v>1</v>
      </c>
      <c r="G10" s="141" t="s">
        <v>1470</v>
      </c>
      <c r="H10" s="177" t="s">
        <v>1104</v>
      </c>
      <c r="I10" s="80"/>
    </row>
    <row r="11" spans="2:24">
      <c r="B11" s="324"/>
      <c r="C11" s="152" t="s">
        <v>87</v>
      </c>
      <c r="D11" s="140"/>
      <c r="E11" s="140"/>
      <c r="F11" s="230"/>
      <c r="G11" s="141" t="s">
        <v>1357</v>
      </c>
      <c r="H11" s="177"/>
      <c r="I11" s="80"/>
    </row>
    <row r="12" spans="2:24">
      <c r="B12" s="324"/>
      <c r="C12" s="152" t="s">
        <v>89</v>
      </c>
      <c r="D12" s="140"/>
      <c r="E12" s="140"/>
      <c r="F12" s="230"/>
      <c r="G12" s="141" t="s">
        <v>1357</v>
      </c>
      <c r="H12" s="177"/>
      <c r="I12" s="80"/>
    </row>
    <row r="13" spans="2:24" ht="26.6">
      <c r="B13" s="324"/>
      <c r="C13" s="152" t="s">
        <v>91</v>
      </c>
      <c r="D13" s="140" t="s">
        <v>77</v>
      </c>
      <c r="E13" s="140" t="s">
        <v>1331</v>
      </c>
      <c r="F13" s="230">
        <v>1</v>
      </c>
      <c r="G13" s="141" t="s">
        <v>1469</v>
      </c>
      <c r="H13" s="177" t="s">
        <v>1104</v>
      </c>
      <c r="I13" s="80"/>
    </row>
    <row r="14" spans="2:24" ht="26.6">
      <c r="B14" s="324"/>
      <c r="C14" s="152" t="s">
        <v>91</v>
      </c>
      <c r="D14" s="140" t="s">
        <v>77</v>
      </c>
      <c r="E14" s="140" t="s">
        <v>24</v>
      </c>
      <c r="F14" s="230">
        <v>1</v>
      </c>
      <c r="G14" s="141" t="s">
        <v>1470</v>
      </c>
      <c r="H14" s="177" t="s">
        <v>1104</v>
      </c>
      <c r="I14" s="80"/>
    </row>
    <row r="15" spans="2:24">
      <c r="B15" s="324"/>
      <c r="C15" s="152" t="s">
        <v>93</v>
      </c>
      <c r="D15" s="140"/>
      <c r="E15" s="140"/>
      <c r="F15" s="230"/>
      <c r="G15" s="141" t="s">
        <v>1357</v>
      </c>
      <c r="H15" s="177"/>
      <c r="I15" s="80"/>
    </row>
    <row r="16" spans="2:24">
      <c r="B16" s="324"/>
      <c r="C16" s="152" t="s">
        <v>95</v>
      </c>
      <c r="D16" s="140"/>
      <c r="E16" s="140"/>
      <c r="F16" s="230"/>
      <c r="G16" s="141" t="s">
        <v>1357</v>
      </c>
      <c r="H16" s="177"/>
      <c r="I16" s="80"/>
    </row>
    <row r="17" spans="2:9">
      <c r="B17" s="324" t="s">
        <v>5</v>
      </c>
      <c r="C17" s="152" t="s">
        <v>97</v>
      </c>
      <c r="D17" s="140"/>
      <c r="E17" s="140"/>
      <c r="F17" s="230"/>
      <c r="G17" s="141" t="s">
        <v>1357</v>
      </c>
      <c r="H17" s="177"/>
      <c r="I17" s="80"/>
    </row>
    <row r="18" spans="2:9">
      <c r="B18" s="324"/>
      <c r="C18" s="152" t="s">
        <v>99</v>
      </c>
      <c r="D18" s="140"/>
      <c r="E18" s="140"/>
      <c r="F18" s="230"/>
      <c r="G18" s="141" t="s">
        <v>1357</v>
      </c>
      <c r="H18" s="177"/>
      <c r="I18" s="80"/>
    </row>
    <row r="19" spans="2:9">
      <c r="B19" s="324"/>
      <c r="C19" s="152" t="s">
        <v>101</v>
      </c>
      <c r="D19" s="140"/>
      <c r="E19" s="140"/>
      <c r="F19" s="230"/>
      <c r="G19" s="141" t="s">
        <v>1357</v>
      </c>
      <c r="H19" s="177"/>
      <c r="I19" s="80"/>
    </row>
    <row r="20" spans="2:9">
      <c r="B20" s="324"/>
      <c r="C20" s="152" t="s">
        <v>101</v>
      </c>
      <c r="D20" s="140"/>
      <c r="E20" s="140"/>
      <c r="F20" s="230"/>
      <c r="G20" s="141" t="s">
        <v>1357</v>
      </c>
      <c r="H20" s="177"/>
      <c r="I20" s="80"/>
    </row>
    <row r="21" spans="2:9">
      <c r="B21" s="324"/>
      <c r="C21" s="152" t="s">
        <v>103</v>
      </c>
      <c r="D21" s="140"/>
      <c r="E21" s="140"/>
      <c r="F21" s="230"/>
      <c r="G21" s="141" t="s">
        <v>1357</v>
      </c>
      <c r="H21" s="177"/>
      <c r="I21" s="80"/>
    </row>
    <row r="22" spans="2:9">
      <c r="B22" s="324"/>
      <c r="C22" s="152" t="s">
        <v>103</v>
      </c>
      <c r="D22" s="140"/>
      <c r="E22" s="140"/>
      <c r="F22" s="230"/>
      <c r="G22" s="141" t="s">
        <v>1357</v>
      </c>
      <c r="H22" s="177"/>
      <c r="I22" s="80"/>
    </row>
    <row r="23" spans="2:9">
      <c r="B23" s="324"/>
      <c r="C23" s="152" t="s">
        <v>103</v>
      </c>
      <c r="D23" s="140"/>
      <c r="E23" s="140"/>
      <c r="F23" s="230"/>
      <c r="G23" s="141" t="s">
        <v>1357</v>
      </c>
      <c r="H23" s="177"/>
      <c r="I23" s="80"/>
    </row>
    <row r="24" spans="2:9">
      <c r="B24" s="324"/>
      <c r="C24" s="152" t="s">
        <v>105</v>
      </c>
      <c r="D24" s="140"/>
      <c r="E24" s="140"/>
      <c r="F24" s="230"/>
      <c r="G24" s="142" t="s">
        <v>1357</v>
      </c>
      <c r="H24" s="177"/>
      <c r="I24" s="80"/>
    </row>
    <row r="25" spans="2:9">
      <c r="B25" s="324"/>
      <c r="C25" s="152" t="s">
        <v>107</v>
      </c>
      <c r="D25" s="140"/>
      <c r="E25" s="140"/>
      <c r="F25" s="230"/>
      <c r="G25" s="141" t="s">
        <v>1357</v>
      </c>
      <c r="H25" s="177"/>
      <c r="I25" s="80"/>
    </row>
    <row r="26" spans="2:9">
      <c r="B26" s="324"/>
      <c r="C26" s="152" t="s">
        <v>109</v>
      </c>
      <c r="D26" s="140"/>
      <c r="E26" s="140"/>
      <c r="F26" s="230"/>
      <c r="G26" s="141" t="s">
        <v>1357</v>
      </c>
      <c r="H26" s="177"/>
      <c r="I26" s="80"/>
    </row>
    <row r="27" spans="2:9">
      <c r="B27" s="324"/>
      <c r="C27" s="152" t="s">
        <v>111</v>
      </c>
      <c r="D27" s="140"/>
      <c r="E27" s="140"/>
      <c r="F27" s="230"/>
      <c r="G27" s="141" t="s">
        <v>1357</v>
      </c>
      <c r="H27" s="177"/>
      <c r="I27" s="80"/>
    </row>
    <row r="28" spans="2:9">
      <c r="B28" s="324" t="s">
        <v>6</v>
      </c>
      <c r="C28" s="152" t="s">
        <v>113</v>
      </c>
      <c r="D28" s="140"/>
      <c r="E28" s="140"/>
      <c r="F28" s="230"/>
      <c r="G28" s="141" t="s">
        <v>1357</v>
      </c>
      <c r="H28" s="177"/>
      <c r="I28" s="80"/>
    </row>
    <row r="29" spans="2:9">
      <c r="B29" s="324"/>
      <c r="C29" s="152" t="s">
        <v>115</v>
      </c>
      <c r="D29" s="140"/>
      <c r="E29" s="140"/>
      <c r="F29" s="230"/>
      <c r="G29" s="141" t="s">
        <v>1357</v>
      </c>
      <c r="H29" s="177"/>
      <c r="I29" s="80"/>
    </row>
    <row r="30" spans="2:9" ht="26.6">
      <c r="B30" s="324"/>
      <c r="C30" s="152" t="s">
        <v>116</v>
      </c>
      <c r="D30" s="140" t="s">
        <v>78</v>
      </c>
      <c r="E30" s="140" t="s">
        <v>1727</v>
      </c>
      <c r="F30" s="230">
        <v>1</v>
      </c>
      <c r="G30" s="141" t="s">
        <v>1471</v>
      </c>
      <c r="H30" s="177" t="s">
        <v>1104</v>
      </c>
      <c r="I30" s="80"/>
    </row>
    <row r="31" spans="2:9">
      <c r="B31" s="324"/>
      <c r="C31" s="152" t="s">
        <v>118</v>
      </c>
      <c r="D31" s="140"/>
      <c r="E31" s="140"/>
      <c r="F31" s="230"/>
      <c r="G31" s="141" t="s">
        <v>1357</v>
      </c>
      <c r="H31" s="177"/>
      <c r="I31" s="80"/>
    </row>
    <row r="32" spans="2:9">
      <c r="B32" s="324"/>
      <c r="C32" s="152" t="s">
        <v>118</v>
      </c>
      <c r="D32" s="140"/>
      <c r="E32" s="140"/>
      <c r="F32" s="230"/>
      <c r="G32" s="141" t="s">
        <v>1357</v>
      </c>
      <c r="H32" s="177"/>
      <c r="I32" s="80"/>
    </row>
    <row r="33" spans="2:9">
      <c r="B33" s="324"/>
      <c r="C33" s="152" t="s">
        <v>118</v>
      </c>
      <c r="D33" s="140"/>
      <c r="E33" s="140"/>
      <c r="F33" s="230"/>
      <c r="G33" s="141" t="s">
        <v>1357</v>
      </c>
      <c r="H33" s="177"/>
      <c r="I33" s="80"/>
    </row>
    <row r="34" spans="2:9">
      <c r="B34" s="324"/>
      <c r="C34" s="152" t="s">
        <v>120</v>
      </c>
      <c r="D34" s="140"/>
      <c r="E34" s="140"/>
      <c r="F34" s="230"/>
      <c r="G34" s="141" t="s">
        <v>1357</v>
      </c>
      <c r="H34" s="177"/>
      <c r="I34" s="80"/>
    </row>
    <row r="35" spans="2:9">
      <c r="B35" s="324"/>
      <c r="C35" s="152" t="s">
        <v>122</v>
      </c>
      <c r="D35" s="140"/>
      <c r="E35" s="140"/>
      <c r="F35" s="230"/>
      <c r="G35" s="141" t="s">
        <v>1357</v>
      </c>
      <c r="H35" s="177"/>
      <c r="I35" s="80"/>
    </row>
    <row r="36" spans="2:9">
      <c r="B36" s="324"/>
      <c r="C36" s="152" t="s">
        <v>124</v>
      </c>
      <c r="D36" s="140"/>
      <c r="E36" s="140"/>
      <c r="F36" s="230"/>
      <c r="G36" s="141" t="s">
        <v>1357</v>
      </c>
      <c r="H36" s="177"/>
      <c r="I36" s="80"/>
    </row>
    <row r="37" spans="2:9">
      <c r="B37" s="324"/>
      <c r="C37" s="152" t="s">
        <v>126</v>
      </c>
      <c r="D37" s="140"/>
      <c r="E37" s="140"/>
      <c r="F37" s="230"/>
      <c r="G37" s="141" t="s">
        <v>1357</v>
      </c>
      <c r="H37" s="177"/>
      <c r="I37" s="80"/>
    </row>
    <row r="38" spans="2:9" ht="26.6">
      <c r="B38" s="324"/>
      <c r="C38" s="152" t="s">
        <v>128</v>
      </c>
      <c r="D38" s="140" t="s">
        <v>77</v>
      </c>
      <c r="E38" s="140" t="s">
        <v>24</v>
      </c>
      <c r="F38" s="230">
        <v>1</v>
      </c>
      <c r="G38" s="141" t="s">
        <v>1472</v>
      </c>
      <c r="H38" s="177" t="s">
        <v>1104</v>
      </c>
      <c r="I38" s="80"/>
    </row>
    <row r="39" spans="2:9">
      <c r="B39" s="324"/>
      <c r="C39" s="152" t="s">
        <v>128</v>
      </c>
      <c r="D39" s="140"/>
      <c r="E39" s="140"/>
      <c r="F39" s="230"/>
      <c r="G39" s="141" t="s">
        <v>1357</v>
      </c>
      <c r="H39" s="177"/>
      <c r="I39" s="80"/>
    </row>
    <row r="40" spans="2:9">
      <c r="B40" s="324"/>
      <c r="C40" s="152" t="s">
        <v>128</v>
      </c>
      <c r="D40" s="140"/>
      <c r="E40" s="140"/>
      <c r="F40" s="230"/>
      <c r="G40" s="141" t="s">
        <v>1357</v>
      </c>
      <c r="H40" s="177"/>
      <c r="I40" s="80"/>
    </row>
    <row r="41" spans="2:9">
      <c r="B41" s="324"/>
      <c r="C41" s="152" t="s">
        <v>130</v>
      </c>
      <c r="D41" s="140"/>
      <c r="E41" s="140"/>
      <c r="F41" s="230"/>
      <c r="G41" s="141" t="s">
        <v>1357</v>
      </c>
      <c r="H41" s="177"/>
      <c r="I41" s="80"/>
    </row>
    <row r="42" spans="2:9">
      <c r="B42" s="324"/>
      <c r="C42" s="152" t="s">
        <v>132</v>
      </c>
      <c r="D42" s="140"/>
      <c r="E42" s="140"/>
      <c r="F42" s="230"/>
      <c r="G42" s="141" t="s">
        <v>1357</v>
      </c>
      <c r="H42" s="177"/>
      <c r="I42" s="80"/>
    </row>
    <row r="43" spans="2:9">
      <c r="B43" s="324"/>
      <c r="C43" s="152" t="s">
        <v>134</v>
      </c>
      <c r="D43" s="140"/>
      <c r="E43" s="140"/>
      <c r="F43" s="230"/>
      <c r="G43" s="141" t="s">
        <v>1357</v>
      </c>
      <c r="H43" s="177"/>
      <c r="I43" s="80"/>
    </row>
    <row r="44" spans="2:9">
      <c r="B44" s="324"/>
      <c r="C44" s="152" t="s">
        <v>136</v>
      </c>
      <c r="D44" s="140"/>
      <c r="E44" s="140"/>
      <c r="F44" s="230"/>
      <c r="G44" s="141" t="s">
        <v>1357</v>
      </c>
      <c r="H44" s="177"/>
      <c r="I44" s="80"/>
    </row>
    <row r="45" spans="2:9" ht="26.6">
      <c r="B45" s="324" t="s">
        <v>7</v>
      </c>
      <c r="C45" s="152" t="s">
        <v>138</v>
      </c>
      <c r="D45" s="140" t="s">
        <v>78</v>
      </c>
      <c r="E45" s="140" t="s">
        <v>1727</v>
      </c>
      <c r="F45" s="230">
        <v>1</v>
      </c>
      <c r="G45" s="141" t="s">
        <v>1473</v>
      </c>
      <c r="H45" s="177" t="s">
        <v>1104</v>
      </c>
      <c r="I45" s="80"/>
    </row>
    <row r="46" spans="2:9" ht="26.6">
      <c r="B46" s="324"/>
      <c r="C46" s="152" t="s">
        <v>140</v>
      </c>
      <c r="D46" s="140" t="s">
        <v>78</v>
      </c>
      <c r="E46" s="140" t="s">
        <v>1727</v>
      </c>
      <c r="F46" s="230">
        <v>1</v>
      </c>
      <c r="G46" s="141" t="s">
        <v>1473</v>
      </c>
      <c r="H46" s="177" t="s">
        <v>1104</v>
      </c>
      <c r="I46" s="80"/>
    </row>
    <row r="47" spans="2:9" ht="26.6">
      <c r="B47" s="324"/>
      <c r="C47" s="152" t="s">
        <v>142</v>
      </c>
      <c r="D47" s="140" t="s">
        <v>78</v>
      </c>
      <c r="E47" s="140" t="s">
        <v>1727</v>
      </c>
      <c r="F47" s="230">
        <v>1</v>
      </c>
      <c r="G47" s="141" t="s">
        <v>1473</v>
      </c>
      <c r="H47" s="177" t="s">
        <v>1104</v>
      </c>
      <c r="I47" s="80"/>
    </row>
    <row r="48" spans="2:9" ht="26.6">
      <c r="B48" s="324"/>
      <c r="C48" s="152" t="s">
        <v>144</v>
      </c>
      <c r="D48" s="140" t="s">
        <v>78</v>
      </c>
      <c r="E48" s="140" t="s">
        <v>1727</v>
      </c>
      <c r="F48" s="230">
        <v>1</v>
      </c>
      <c r="G48" s="141" t="s">
        <v>1473</v>
      </c>
      <c r="H48" s="177" t="s">
        <v>1104</v>
      </c>
      <c r="I48" s="80"/>
    </row>
    <row r="49" spans="2:9" ht="26.6">
      <c r="B49" s="324"/>
      <c r="C49" s="152" t="s">
        <v>146</v>
      </c>
      <c r="D49" s="140" t="s">
        <v>78</v>
      </c>
      <c r="E49" s="140" t="s">
        <v>1727</v>
      </c>
      <c r="F49" s="230">
        <v>1</v>
      </c>
      <c r="G49" s="141" t="s">
        <v>1473</v>
      </c>
      <c r="H49" s="177" t="s">
        <v>1104</v>
      </c>
      <c r="I49" s="80"/>
    </row>
    <row r="50" spans="2:9" ht="26.6">
      <c r="B50" s="324"/>
      <c r="C50" s="152" t="s">
        <v>148</v>
      </c>
      <c r="D50" s="140" t="s">
        <v>78</v>
      </c>
      <c r="E50" s="140" t="s">
        <v>1727</v>
      </c>
      <c r="F50" s="230">
        <v>1</v>
      </c>
      <c r="G50" s="141" t="s">
        <v>1473</v>
      </c>
      <c r="H50" s="177" t="s">
        <v>1104</v>
      </c>
      <c r="I50" s="80"/>
    </row>
    <row r="51" spans="2:9" ht="26.6">
      <c r="B51" s="324"/>
      <c r="C51" s="152" t="s">
        <v>150</v>
      </c>
      <c r="D51" s="140" t="s">
        <v>78</v>
      </c>
      <c r="E51" s="140" t="s">
        <v>1727</v>
      </c>
      <c r="F51" s="230">
        <v>1</v>
      </c>
      <c r="G51" s="141" t="s">
        <v>1473</v>
      </c>
      <c r="H51" s="177" t="s">
        <v>1104</v>
      </c>
      <c r="I51" s="80"/>
    </row>
    <row r="52" spans="2:9">
      <c r="B52" s="324"/>
      <c r="C52" s="152" t="s">
        <v>152</v>
      </c>
      <c r="D52" s="140"/>
      <c r="E52" s="140"/>
      <c r="F52" s="230"/>
      <c r="G52" s="141" t="s">
        <v>1357</v>
      </c>
      <c r="H52" s="177"/>
      <c r="I52" s="80"/>
    </row>
    <row r="53" spans="2:9">
      <c r="B53" s="324"/>
      <c r="C53" s="152" t="s">
        <v>154</v>
      </c>
      <c r="D53" s="140"/>
      <c r="E53" s="140"/>
      <c r="F53" s="230"/>
      <c r="G53" s="141" t="s">
        <v>1357</v>
      </c>
      <c r="H53" s="177"/>
      <c r="I53" s="80"/>
    </row>
    <row r="54" spans="2:9">
      <c r="B54" s="324"/>
      <c r="C54" s="152" t="s">
        <v>156</v>
      </c>
      <c r="D54" s="140"/>
      <c r="E54" s="140"/>
      <c r="F54" s="230"/>
      <c r="G54" s="141" t="s">
        <v>1357</v>
      </c>
      <c r="H54" s="177"/>
      <c r="I54" s="80"/>
    </row>
    <row r="55" spans="2:9">
      <c r="B55" s="324" t="s">
        <v>8</v>
      </c>
      <c r="C55" s="152" t="s">
        <v>158</v>
      </c>
      <c r="D55" s="140"/>
      <c r="E55" s="140"/>
      <c r="F55" s="230"/>
      <c r="G55" s="141" t="s">
        <v>1357</v>
      </c>
      <c r="H55" s="177"/>
      <c r="I55" s="80"/>
    </row>
    <row r="56" spans="2:9">
      <c r="B56" s="324"/>
      <c r="C56" s="152" t="s">
        <v>160</v>
      </c>
      <c r="D56" s="140"/>
      <c r="E56" s="140"/>
      <c r="F56" s="230"/>
      <c r="G56" s="141" t="s">
        <v>1357</v>
      </c>
      <c r="H56" s="177"/>
      <c r="I56" s="80"/>
    </row>
    <row r="57" spans="2:9">
      <c r="B57" s="324"/>
      <c r="C57" s="152" t="s">
        <v>162</v>
      </c>
      <c r="D57" s="140"/>
      <c r="E57" s="140"/>
      <c r="F57" s="230"/>
      <c r="G57" s="141" t="s">
        <v>1357</v>
      </c>
      <c r="H57" s="177"/>
      <c r="I57" s="80"/>
    </row>
    <row r="58" spans="2:9">
      <c r="B58" s="324"/>
      <c r="C58" s="152" t="s">
        <v>164</v>
      </c>
      <c r="D58" s="140"/>
      <c r="E58" s="140"/>
      <c r="F58" s="230"/>
      <c r="G58" s="141" t="s">
        <v>1357</v>
      </c>
      <c r="H58" s="177"/>
      <c r="I58" s="80"/>
    </row>
    <row r="59" spans="2:9">
      <c r="B59" s="324"/>
      <c r="C59" s="152" t="s">
        <v>166</v>
      </c>
      <c r="D59" s="140"/>
      <c r="E59" s="140"/>
      <c r="F59" s="230"/>
      <c r="G59" s="141" t="s">
        <v>1357</v>
      </c>
      <c r="H59" s="177"/>
      <c r="I59" s="80"/>
    </row>
    <row r="60" spans="2:9">
      <c r="B60" s="324"/>
      <c r="C60" s="152" t="s">
        <v>168</v>
      </c>
      <c r="D60" s="140"/>
      <c r="E60" s="140"/>
      <c r="F60" s="230"/>
      <c r="G60" s="141" t="s">
        <v>1357</v>
      </c>
      <c r="H60" s="177"/>
      <c r="I60" s="80"/>
    </row>
    <row r="61" spans="2:9">
      <c r="B61" s="324"/>
      <c r="C61" s="152" t="s">
        <v>170</v>
      </c>
      <c r="D61" s="140"/>
      <c r="E61" s="140"/>
      <c r="F61" s="230"/>
      <c r="G61" s="141" t="s">
        <v>1357</v>
      </c>
      <c r="H61" s="177"/>
      <c r="I61" s="80"/>
    </row>
    <row r="62" spans="2:9">
      <c r="B62" s="324"/>
      <c r="C62" s="152" t="s">
        <v>172</v>
      </c>
      <c r="D62" s="140"/>
      <c r="E62" s="140"/>
      <c r="F62" s="230"/>
      <c r="G62" s="141" t="s">
        <v>1357</v>
      </c>
      <c r="H62" s="177"/>
      <c r="I62" s="80"/>
    </row>
    <row r="63" spans="2:9">
      <c r="B63" s="324"/>
      <c r="C63" s="152" t="s">
        <v>174</v>
      </c>
      <c r="D63" s="140"/>
      <c r="E63" s="140"/>
      <c r="F63" s="230"/>
      <c r="G63" s="141" t="s">
        <v>1357</v>
      </c>
      <c r="H63" s="177"/>
      <c r="I63" s="80"/>
    </row>
    <row r="64" spans="2:9">
      <c r="B64" s="324" t="s">
        <v>9</v>
      </c>
      <c r="C64" s="152" t="s">
        <v>176</v>
      </c>
      <c r="D64" s="140"/>
      <c r="E64" s="140"/>
      <c r="F64" s="230"/>
      <c r="G64" s="141" t="s">
        <v>1357</v>
      </c>
      <c r="H64" s="177"/>
      <c r="I64" s="80"/>
    </row>
    <row r="65" spans="2:9">
      <c r="B65" s="324"/>
      <c r="C65" s="152" t="s">
        <v>178</v>
      </c>
      <c r="D65" s="140"/>
      <c r="E65" s="140"/>
      <c r="F65" s="230"/>
      <c r="G65" s="141" t="s">
        <v>1357</v>
      </c>
      <c r="H65" s="177"/>
      <c r="I65" s="80"/>
    </row>
    <row r="66" spans="2:9">
      <c r="B66" s="324"/>
      <c r="C66" s="152" t="s">
        <v>180</v>
      </c>
      <c r="D66" s="140"/>
      <c r="E66" s="140"/>
      <c r="F66" s="230"/>
      <c r="G66" s="141" t="s">
        <v>1357</v>
      </c>
      <c r="H66" s="177"/>
      <c r="I66" s="80"/>
    </row>
    <row r="67" spans="2:9">
      <c r="B67" s="324"/>
      <c r="C67" s="152" t="s">
        <v>180</v>
      </c>
      <c r="D67" s="140" t="s">
        <v>77</v>
      </c>
      <c r="E67" s="140" t="s">
        <v>24</v>
      </c>
      <c r="F67" s="230">
        <v>1</v>
      </c>
      <c r="G67" s="141" t="s">
        <v>1474</v>
      </c>
      <c r="H67" s="177" t="s">
        <v>1104</v>
      </c>
      <c r="I67" s="80"/>
    </row>
    <row r="68" spans="2:9">
      <c r="B68" s="324"/>
      <c r="C68" s="152" t="s">
        <v>180</v>
      </c>
      <c r="D68" s="140"/>
      <c r="E68" s="140"/>
      <c r="F68" s="230"/>
      <c r="G68" s="141" t="s">
        <v>1357</v>
      </c>
      <c r="H68" s="177"/>
      <c r="I68" s="80"/>
    </row>
    <row r="69" spans="2:9">
      <c r="B69" s="324"/>
      <c r="C69" s="152" t="s">
        <v>180</v>
      </c>
      <c r="D69" s="140"/>
      <c r="E69" s="140"/>
      <c r="F69" s="230"/>
      <c r="G69" s="141" t="s">
        <v>1357</v>
      </c>
      <c r="H69" s="177"/>
      <c r="I69" s="80"/>
    </row>
    <row r="70" spans="2:9">
      <c r="B70" s="324"/>
      <c r="C70" s="152" t="s">
        <v>182</v>
      </c>
      <c r="D70" s="140"/>
      <c r="E70" s="140"/>
      <c r="F70" s="230"/>
      <c r="G70" s="141" t="s">
        <v>1357</v>
      </c>
      <c r="H70" s="177"/>
      <c r="I70" s="80"/>
    </row>
    <row r="71" spans="2:9">
      <c r="B71" s="324"/>
      <c r="C71" s="152" t="s">
        <v>182</v>
      </c>
      <c r="D71" s="140"/>
      <c r="E71" s="140"/>
      <c r="F71" s="230"/>
      <c r="G71" s="141" t="s">
        <v>1357</v>
      </c>
      <c r="H71" s="177"/>
      <c r="I71" s="80"/>
    </row>
    <row r="72" spans="2:9">
      <c r="B72" s="324"/>
      <c r="C72" s="152" t="s">
        <v>182</v>
      </c>
      <c r="D72" s="140"/>
      <c r="E72" s="140"/>
      <c r="F72" s="230"/>
      <c r="G72" s="141" t="s">
        <v>1357</v>
      </c>
      <c r="H72" s="177"/>
      <c r="I72" s="80"/>
    </row>
    <row r="73" spans="2:9">
      <c r="B73" s="324"/>
      <c r="C73" s="152" t="s">
        <v>182</v>
      </c>
      <c r="D73" s="140"/>
      <c r="E73" s="140"/>
      <c r="F73" s="230"/>
      <c r="G73" s="141" t="s">
        <v>1357</v>
      </c>
      <c r="H73" s="177"/>
      <c r="I73" s="80"/>
    </row>
    <row r="74" spans="2:9">
      <c r="B74" s="324"/>
      <c r="C74" s="152" t="s">
        <v>184</v>
      </c>
      <c r="D74" s="140"/>
      <c r="E74" s="140"/>
      <c r="F74" s="230"/>
      <c r="G74" s="141" t="s">
        <v>1357</v>
      </c>
      <c r="H74" s="177"/>
      <c r="I74" s="80"/>
    </row>
    <row r="75" spans="2:9">
      <c r="B75" s="324"/>
      <c r="C75" s="152" t="s">
        <v>186</v>
      </c>
      <c r="D75" s="140"/>
      <c r="E75" s="140"/>
      <c r="F75" s="230"/>
      <c r="G75" s="141" t="s">
        <v>1357</v>
      </c>
      <c r="H75" s="177"/>
      <c r="I75" s="80"/>
    </row>
    <row r="76" spans="2:9">
      <c r="B76" s="324"/>
      <c r="C76" s="152" t="s">
        <v>186</v>
      </c>
      <c r="D76" s="140"/>
      <c r="E76" s="140"/>
      <c r="F76" s="230"/>
      <c r="G76" s="141" t="s">
        <v>1357</v>
      </c>
      <c r="H76" s="177"/>
      <c r="I76" s="80"/>
    </row>
    <row r="77" spans="2:9">
      <c r="B77" s="324"/>
      <c r="C77" s="152" t="s">
        <v>186</v>
      </c>
      <c r="D77" s="140"/>
      <c r="E77" s="140"/>
      <c r="F77" s="230"/>
      <c r="G77" s="141" t="s">
        <v>1357</v>
      </c>
      <c r="H77" s="177"/>
      <c r="I77" s="80"/>
    </row>
    <row r="78" spans="2:9">
      <c r="B78" s="324"/>
      <c r="C78" s="152" t="s">
        <v>188</v>
      </c>
      <c r="D78" s="140"/>
      <c r="E78" s="140"/>
      <c r="F78" s="230"/>
      <c r="G78" s="141" t="s">
        <v>1357</v>
      </c>
      <c r="H78" s="177"/>
      <c r="I78" s="80"/>
    </row>
    <row r="79" spans="2:9">
      <c r="B79" s="324"/>
      <c r="C79" s="152" t="s">
        <v>190</v>
      </c>
      <c r="D79" s="140"/>
      <c r="E79" s="140"/>
      <c r="F79" s="230"/>
      <c r="G79" s="141" t="s">
        <v>1357</v>
      </c>
      <c r="H79" s="177"/>
      <c r="I79" s="80"/>
    </row>
    <row r="80" spans="2:9" ht="39" customHeight="1">
      <c r="B80" s="324" t="s">
        <v>10</v>
      </c>
      <c r="C80" s="152" t="s">
        <v>192</v>
      </c>
      <c r="D80" s="140"/>
      <c r="E80" s="140"/>
      <c r="F80" s="230"/>
      <c r="G80" s="141" t="s">
        <v>1357</v>
      </c>
      <c r="H80" s="177"/>
      <c r="I80" s="80"/>
    </row>
    <row r="81" spans="2:9">
      <c r="B81" s="324"/>
      <c r="C81" s="152" t="s">
        <v>192</v>
      </c>
      <c r="D81" s="140"/>
      <c r="E81" s="140"/>
      <c r="F81" s="230"/>
      <c r="G81" s="141" t="s">
        <v>1357</v>
      </c>
      <c r="H81" s="177"/>
      <c r="I81" s="80"/>
    </row>
    <row r="82" spans="2:9">
      <c r="B82" s="324"/>
      <c r="C82" s="152" t="s">
        <v>192</v>
      </c>
      <c r="D82" s="140"/>
      <c r="E82" s="140"/>
      <c r="F82" s="230"/>
      <c r="G82" s="141" t="s">
        <v>1357</v>
      </c>
      <c r="H82" s="177"/>
      <c r="I82" s="80"/>
    </row>
    <row r="83" spans="2:9">
      <c r="B83" s="324"/>
      <c r="C83" s="152" t="s">
        <v>192</v>
      </c>
      <c r="D83" s="140"/>
      <c r="E83" s="140"/>
      <c r="F83" s="230"/>
      <c r="G83" s="141" t="s">
        <v>1357</v>
      </c>
      <c r="H83" s="177"/>
      <c r="I83" s="80"/>
    </row>
    <row r="84" spans="2:9">
      <c r="B84" s="324"/>
      <c r="C84" s="152" t="s">
        <v>192</v>
      </c>
      <c r="D84" s="140"/>
      <c r="E84" s="140"/>
      <c r="F84" s="230"/>
      <c r="G84" s="141" t="s">
        <v>1357</v>
      </c>
      <c r="H84" s="177"/>
      <c r="I84" s="80"/>
    </row>
    <row r="85" spans="2:9">
      <c r="B85" s="324"/>
      <c r="C85" s="152" t="s">
        <v>194</v>
      </c>
      <c r="D85" s="140"/>
      <c r="E85" s="140"/>
      <c r="F85" s="230"/>
      <c r="G85" s="141" t="s">
        <v>1357</v>
      </c>
      <c r="H85" s="177"/>
      <c r="I85" s="80"/>
    </row>
    <row r="86" spans="2:9">
      <c r="B86" s="324"/>
      <c r="C86" s="152" t="s">
        <v>196</v>
      </c>
      <c r="D86" s="140"/>
      <c r="E86" s="140"/>
      <c r="F86" s="230"/>
      <c r="G86" s="141" t="s">
        <v>1357</v>
      </c>
      <c r="H86" s="177"/>
      <c r="I86" s="80"/>
    </row>
    <row r="87" spans="2:9">
      <c r="B87" s="324"/>
      <c r="C87" s="152" t="s">
        <v>198</v>
      </c>
      <c r="D87" s="140"/>
      <c r="E87" s="140"/>
      <c r="F87" s="230"/>
      <c r="G87" s="141" t="s">
        <v>1357</v>
      </c>
      <c r="H87" s="177"/>
      <c r="I87" s="80"/>
    </row>
    <row r="88" spans="2:9">
      <c r="B88" s="324"/>
      <c r="C88" s="152" t="s">
        <v>200</v>
      </c>
      <c r="D88" s="140"/>
      <c r="E88" s="140"/>
      <c r="F88" s="230"/>
      <c r="G88" s="141" t="s">
        <v>1357</v>
      </c>
      <c r="H88" s="177"/>
      <c r="I88" s="80"/>
    </row>
    <row r="89" spans="2:9">
      <c r="B89" s="324"/>
      <c r="C89" s="152" t="s">
        <v>200</v>
      </c>
      <c r="D89" s="140"/>
      <c r="E89" s="140"/>
      <c r="F89" s="230"/>
      <c r="G89" s="141" t="s">
        <v>1357</v>
      </c>
      <c r="H89" s="177"/>
      <c r="I89" s="80"/>
    </row>
    <row r="90" spans="2:9">
      <c r="B90" s="324" t="s">
        <v>11</v>
      </c>
      <c r="C90" s="152" t="s">
        <v>202</v>
      </c>
      <c r="D90" s="140"/>
      <c r="E90" s="140"/>
      <c r="F90" s="230"/>
      <c r="G90" s="141" t="s">
        <v>1357</v>
      </c>
      <c r="H90" s="177"/>
      <c r="I90" s="80"/>
    </row>
    <row r="91" spans="2:9">
      <c r="B91" s="324"/>
      <c r="C91" s="152" t="s">
        <v>202</v>
      </c>
      <c r="D91" s="140"/>
      <c r="E91" s="140"/>
      <c r="F91" s="230"/>
      <c r="G91" s="141" t="s">
        <v>1357</v>
      </c>
      <c r="H91" s="177"/>
      <c r="I91" s="80"/>
    </row>
    <row r="92" spans="2:9">
      <c r="B92" s="324"/>
      <c r="C92" s="152" t="s">
        <v>204</v>
      </c>
      <c r="D92" s="140"/>
      <c r="E92" s="140"/>
      <c r="F92" s="230"/>
      <c r="G92" s="141" t="s">
        <v>1357</v>
      </c>
      <c r="H92" s="177"/>
      <c r="I92" s="80"/>
    </row>
    <row r="93" spans="2:9">
      <c r="B93" s="324"/>
      <c r="C93" s="152" t="s">
        <v>204</v>
      </c>
      <c r="D93" s="140"/>
      <c r="E93" s="140"/>
      <c r="F93" s="230"/>
      <c r="G93" s="141" t="s">
        <v>1357</v>
      </c>
      <c r="H93" s="177"/>
      <c r="I93" s="80"/>
    </row>
    <row r="94" spans="2:9">
      <c r="B94" s="324"/>
      <c r="C94" s="152" t="s">
        <v>204</v>
      </c>
      <c r="D94" s="140"/>
      <c r="E94" s="140"/>
      <c r="F94" s="230"/>
      <c r="G94" s="141" t="s">
        <v>1357</v>
      </c>
      <c r="H94" s="177"/>
      <c r="I94" s="80"/>
    </row>
    <row r="95" spans="2:9">
      <c r="B95" s="324"/>
      <c r="C95" s="152" t="s">
        <v>204</v>
      </c>
      <c r="D95" s="140"/>
      <c r="E95" s="140"/>
      <c r="F95" s="230"/>
      <c r="G95" s="141" t="s">
        <v>1357</v>
      </c>
      <c r="H95" s="177"/>
      <c r="I95" s="80"/>
    </row>
    <row r="96" spans="2:9">
      <c r="B96" s="324"/>
      <c r="C96" s="152" t="s">
        <v>206</v>
      </c>
      <c r="D96" s="140"/>
      <c r="E96" s="140"/>
      <c r="F96" s="230"/>
      <c r="G96" s="141" t="s">
        <v>1357</v>
      </c>
      <c r="H96" s="177"/>
      <c r="I96" s="80"/>
    </row>
    <row r="97" spans="2:9">
      <c r="B97" s="324"/>
      <c r="C97" s="152" t="s">
        <v>206</v>
      </c>
      <c r="D97" s="140"/>
      <c r="E97" s="140"/>
      <c r="F97" s="230"/>
      <c r="G97" s="141" t="s">
        <v>1357</v>
      </c>
      <c r="H97" s="177"/>
      <c r="I97" s="80"/>
    </row>
    <row r="98" spans="2:9">
      <c r="B98" s="324"/>
      <c r="C98" s="152" t="s">
        <v>206</v>
      </c>
      <c r="D98" s="140"/>
      <c r="E98" s="140"/>
      <c r="F98" s="230"/>
      <c r="G98" s="141" t="s">
        <v>1357</v>
      </c>
      <c r="H98" s="177"/>
      <c r="I98" s="80"/>
    </row>
    <row r="99" spans="2:9">
      <c r="B99" s="324"/>
      <c r="C99" s="152" t="s">
        <v>206</v>
      </c>
      <c r="D99" s="140"/>
      <c r="E99" s="140"/>
      <c r="F99" s="230"/>
      <c r="G99" s="141" t="s">
        <v>1357</v>
      </c>
      <c r="H99" s="177"/>
      <c r="I99" s="80"/>
    </row>
    <row r="100" spans="2:9">
      <c r="B100" s="324"/>
      <c r="C100" s="152" t="s">
        <v>208</v>
      </c>
      <c r="D100" s="140"/>
      <c r="E100" s="140"/>
      <c r="F100" s="230"/>
      <c r="G100" s="141" t="s">
        <v>1357</v>
      </c>
      <c r="H100" s="177"/>
      <c r="I100" s="80"/>
    </row>
    <row r="101" spans="2:9">
      <c r="B101" s="324"/>
      <c r="C101" s="152" t="s">
        <v>208</v>
      </c>
      <c r="D101" s="140"/>
      <c r="E101" s="140"/>
      <c r="F101" s="230"/>
      <c r="G101" s="141" t="s">
        <v>1357</v>
      </c>
      <c r="H101" s="177"/>
      <c r="I101" s="80"/>
    </row>
    <row r="102" spans="2:9">
      <c r="B102" s="324"/>
      <c r="C102" s="152" t="s">
        <v>208</v>
      </c>
      <c r="D102" s="140"/>
      <c r="E102" s="140"/>
      <c r="F102" s="230"/>
      <c r="G102" s="141" t="s">
        <v>1357</v>
      </c>
      <c r="H102" s="177"/>
      <c r="I102" s="80"/>
    </row>
    <row r="103" spans="2:9">
      <c r="B103" s="324"/>
      <c r="C103" s="152" t="s">
        <v>210</v>
      </c>
      <c r="D103" s="140"/>
      <c r="E103" s="140"/>
      <c r="F103" s="230"/>
      <c r="G103" s="141" t="s">
        <v>1357</v>
      </c>
      <c r="H103" s="177"/>
      <c r="I103" s="80"/>
    </row>
    <row r="104" spans="2:9">
      <c r="B104" s="324"/>
      <c r="C104" s="152" t="s">
        <v>210</v>
      </c>
      <c r="D104" s="140"/>
      <c r="E104" s="140"/>
      <c r="F104" s="230"/>
      <c r="G104" s="141" t="s">
        <v>1357</v>
      </c>
      <c r="H104" s="177"/>
      <c r="I104" s="80"/>
    </row>
    <row r="105" spans="2:9">
      <c r="B105" s="324"/>
      <c r="C105" s="152" t="s">
        <v>212</v>
      </c>
      <c r="D105" s="140"/>
      <c r="E105" s="140"/>
      <c r="F105" s="230"/>
      <c r="G105" s="141" t="s">
        <v>1357</v>
      </c>
      <c r="H105" s="177"/>
      <c r="I105" s="80"/>
    </row>
    <row r="106" spans="2:9">
      <c r="B106" s="324"/>
      <c r="C106" s="152" t="s">
        <v>214</v>
      </c>
      <c r="D106" s="140"/>
      <c r="E106" s="140"/>
      <c r="F106" s="230"/>
      <c r="G106" s="141" t="s">
        <v>1357</v>
      </c>
      <c r="H106" s="177"/>
      <c r="I106" s="80"/>
    </row>
    <row r="107" spans="2:9">
      <c r="B107" s="324"/>
      <c r="C107" s="152" t="s">
        <v>216</v>
      </c>
      <c r="D107" s="140"/>
      <c r="E107" s="140"/>
      <c r="F107" s="230"/>
      <c r="G107" s="141" t="s">
        <v>1357</v>
      </c>
      <c r="H107" s="177"/>
      <c r="I107" s="80"/>
    </row>
    <row r="108" spans="2:9">
      <c r="B108" s="324"/>
      <c r="C108" s="152" t="s">
        <v>216</v>
      </c>
      <c r="D108" s="140"/>
      <c r="E108" s="140"/>
      <c r="F108" s="230"/>
      <c r="G108" s="141" t="s">
        <v>1357</v>
      </c>
      <c r="H108" s="177"/>
      <c r="I108" s="80"/>
    </row>
    <row r="109" spans="2:9">
      <c r="B109" s="324"/>
      <c r="C109" s="152" t="s">
        <v>216</v>
      </c>
      <c r="D109" s="140"/>
      <c r="E109" s="140"/>
      <c r="F109" s="230"/>
      <c r="G109" s="141" t="s">
        <v>1357</v>
      </c>
      <c r="H109" s="177"/>
      <c r="I109" s="80"/>
    </row>
    <row r="110" spans="2:9">
      <c r="B110" s="324"/>
      <c r="C110" s="152" t="s">
        <v>218</v>
      </c>
      <c r="D110" s="140"/>
      <c r="E110" s="140"/>
      <c r="F110" s="230"/>
      <c r="G110" s="141" t="s">
        <v>1357</v>
      </c>
      <c r="H110" s="177"/>
      <c r="I110" s="80"/>
    </row>
    <row r="111" spans="2:9">
      <c r="B111" s="324"/>
      <c r="C111" s="152" t="s">
        <v>220</v>
      </c>
      <c r="D111" s="140"/>
      <c r="E111" s="140"/>
      <c r="F111" s="230"/>
      <c r="G111" s="141" t="s">
        <v>1357</v>
      </c>
      <c r="H111" s="177"/>
      <c r="I111" s="80"/>
    </row>
    <row r="112" spans="2:9">
      <c r="B112" s="324"/>
      <c r="C112" s="152" t="s">
        <v>222</v>
      </c>
      <c r="D112" s="140"/>
      <c r="E112" s="140"/>
      <c r="F112" s="230"/>
      <c r="G112" s="141" t="s">
        <v>1357</v>
      </c>
      <c r="H112" s="177"/>
      <c r="I112" s="80"/>
    </row>
    <row r="113" spans="2:9">
      <c r="B113" s="324"/>
      <c r="C113" s="152" t="s">
        <v>224</v>
      </c>
      <c r="D113" s="140"/>
      <c r="E113" s="140"/>
      <c r="F113" s="230"/>
      <c r="G113" s="141" t="s">
        <v>1357</v>
      </c>
      <c r="H113" s="177"/>
      <c r="I113" s="80"/>
    </row>
    <row r="114" spans="2:9">
      <c r="B114" s="324" t="s">
        <v>12</v>
      </c>
      <c r="C114" s="152" t="s">
        <v>226</v>
      </c>
      <c r="D114" s="140"/>
      <c r="E114" s="140"/>
      <c r="F114" s="230"/>
      <c r="G114" s="141" t="s">
        <v>1357</v>
      </c>
      <c r="H114" s="177"/>
      <c r="I114" s="80"/>
    </row>
    <row r="115" spans="2:9">
      <c r="B115" s="324"/>
      <c r="C115" s="152" t="s">
        <v>226</v>
      </c>
      <c r="D115" s="140"/>
      <c r="E115" s="140"/>
      <c r="F115" s="230"/>
      <c r="G115" s="141" t="s">
        <v>1357</v>
      </c>
      <c r="H115" s="177"/>
      <c r="I115" s="80"/>
    </row>
    <row r="116" spans="2:9">
      <c r="B116" s="324"/>
      <c r="C116" s="152" t="s">
        <v>226</v>
      </c>
      <c r="D116" s="140"/>
      <c r="E116" s="140"/>
      <c r="F116" s="230"/>
      <c r="G116" s="141" t="s">
        <v>1357</v>
      </c>
      <c r="H116" s="177"/>
      <c r="I116" s="80"/>
    </row>
    <row r="117" spans="2:9">
      <c r="B117" s="324"/>
      <c r="C117" s="152" t="s">
        <v>226</v>
      </c>
      <c r="D117" s="140"/>
      <c r="E117" s="140"/>
      <c r="F117" s="230"/>
      <c r="G117" s="141" t="s">
        <v>1357</v>
      </c>
      <c r="H117" s="177"/>
      <c r="I117" s="80"/>
    </row>
    <row r="118" spans="2:9">
      <c r="B118" s="324"/>
      <c r="C118" s="152" t="s">
        <v>228</v>
      </c>
      <c r="D118" s="140"/>
      <c r="E118" s="140"/>
      <c r="F118" s="230"/>
      <c r="G118" s="141" t="s">
        <v>1357</v>
      </c>
      <c r="H118" s="177"/>
      <c r="I118" s="80"/>
    </row>
    <row r="119" spans="2:9">
      <c r="B119" s="324"/>
      <c r="C119" s="152" t="s">
        <v>228</v>
      </c>
      <c r="D119" s="140"/>
      <c r="E119" s="140"/>
      <c r="F119" s="230"/>
      <c r="G119" s="141" t="s">
        <v>1357</v>
      </c>
      <c r="H119" s="177"/>
      <c r="I119" s="80"/>
    </row>
    <row r="120" spans="2:9">
      <c r="B120" s="324"/>
      <c r="C120" s="152" t="s">
        <v>228</v>
      </c>
      <c r="D120" s="140"/>
      <c r="E120" s="140"/>
      <c r="F120" s="230"/>
      <c r="G120" s="141" t="s">
        <v>1357</v>
      </c>
      <c r="H120" s="177"/>
      <c r="I120" s="80"/>
    </row>
    <row r="121" spans="2:9">
      <c r="B121" s="324"/>
      <c r="C121" s="152" t="s">
        <v>228</v>
      </c>
      <c r="D121" s="140"/>
      <c r="E121" s="140"/>
      <c r="F121" s="230"/>
      <c r="G121" s="141" t="s">
        <v>1357</v>
      </c>
      <c r="H121" s="177"/>
      <c r="I121" s="80"/>
    </row>
    <row r="122" spans="2:9">
      <c r="B122" s="324"/>
      <c r="C122" s="152" t="s">
        <v>230</v>
      </c>
      <c r="D122" s="140"/>
      <c r="E122" s="140"/>
      <c r="F122" s="230"/>
      <c r="G122" s="141" t="s">
        <v>1357</v>
      </c>
      <c r="H122" s="177"/>
      <c r="I122" s="80"/>
    </row>
    <row r="123" spans="2:9">
      <c r="B123" s="324"/>
      <c r="C123" s="152" t="s">
        <v>232</v>
      </c>
      <c r="D123" s="140"/>
      <c r="E123" s="140"/>
      <c r="F123" s="230"/>
      <c r="G123" s="141" t="s">
        <v>1357</v>
      </c>
      <c r="H123" s="177"/>
      <c r="I123" s="80"/>
    </row>
    <row r="124" spans="2:9">
      <c r="B124" s="324"/>
      <c r="C124" s="152" t="s">
        <v>232</v>
      </c>
      <c r="D124" s="140"/>
      <c r="E124" s="140"/>
      <c r="F124" s="230"/>
      <c r="G124" s="141" t="s">
        <v>1357</v>
      </c>
      <c r="H124" s="177"/>
      <c r="I124" s="80"/>
    </row>
    <row r="125" spans="2:9">
      <c r="B125" s="324"/>
      <c r="C125" s="152" t="s">
        <v>232</v>
      </c>
      <c r="D125" s="140"/>
      <c r="E125" s="140"/>
      <c r="F125" s="230"/>
      <c r="G125" s="141" t="s">
        <v>1357</v>
      </c>
      <c r="H125" s="177"/>
      <c r="I125" s="80"/>
    </row>
    <row r="126" spans="2:9">
      <c r="B126" s="324"/>
      <c r="C126" s="152" t="s">
        <v>232</v>
      </c>
      <c r="D126" s="140"/>
      <c r="E126" s="140"/>
      <c r="F126" s="230"/>
      <c r="G126" s="141" t="s">
        <v>1357</v>
      </c>
      <c r="H126" s="177"/>
      <c r="I126" s="80"/>
    </row>
    <row r="127" spans="2:9">
      <c r="B127" s="324"/>
      <c r="C127" s="152" t="s">
        <v>234</v>
      </c>
      <c r="D127" s="140"/>
      <c r="E127" s="140"/>
      <c r="F127" s="230"/>
      <c r="G127" s="141" t="s">
        <v>1357</v>
      </c>
      <c r="H127" s="177"/>
      <c r="I127" s="80"/>
    </row>
    <row r="128" spans="2:9">
      <c r="B128" s="324"/>
      <c r="C128" s="152" t="s">
        <v>234</v>
      </c>
      <c r="D128" s="140"/>
      <c r="E128" s="140"/>
      <c r="F128" s="230"/>
      <c r="G128" s="141" t="s">
        <v>1357</v>
      </c>
      <c r="H128" s="177"/>
      <c r="I128" s="80"/>
    </row>
    <row r="129" spans="2:9" ht="14.25" customHeight="1">
      <c r="B129" s="324"/>
      <c r="C129" s="152" t="s">
        <v>234</v>
      </c>
      <c r="D129" s="140"/>
      <c r="E129" s="140"/>
      <c r="F129" s="230"/>
      <c r="G129" s="141" t="s">
        <v>1357</v>
      </c>
      <c r="H129" s="177"/>
      <c r="I129" s="80"/>
    </row>
    <row r="130" spans="2:9">
      <c r="B130" s="324"/>
      <c r="C130" s="152" t="s">
        <v>234</v>
      </c>
      <c r="D130" s="140"/>
      <c r="E130" s="140"/>
      <c r="F130" s="230"/>
      <c r="G130" s="141" t="s">
        <v>1357</v>
      </c>
      <c r="H130" s="177"/>
      <c r="I130" s="80"/>
    </row>
    <row r="131" spans="2:9">
      <c r="B131" s="324"/>
      <c r="C131" s="152" t="s">
        <v>236</v>
      </c>
      <c r="D131" s="140"/>
      <c r="E131" s="140"/>
      <c r="F131" s="230"/>
      <c r="G131" s="141" t="s">
        <v>1357</v>
      </c>
      <c r="H131" s="177"/>
      <c r="I131" s="80"/>
    </row>
    <row r="132" spans="2:9">
      <c r="B132" s="324"/>
      <c r="C132" s="152" t="s">
        <v>238</v>
      </c>
      <c r="D132" s="140"/>
      <c r="E132" s="140"/>
      <c r="F132" s="230"/>
      <c r="G132" s="141" t="s">
        <v>1357</v>
      </c>
      <c r="H132" s="177"/>
      <c r="I132" s="80"/>
    </row>
    <row r="133" spans="2:9">
      <c r="B133" s="324"/>
      <c r="C133" s="152" t="s">
        <v>238</v>
      </c>
      <c r="D133" s="140"/>
      <c r="E133" s="140"/>
      <c r="F133" s="230"/>
      <c r="G133" s="141" t="s">
        <v>1357</v>
      </c>
      <c r="H133" s="177"/>
      <c r="I133" s="80"/>
    </row>
    <row r="134" spans="2:9">
      <c r="B134" s="324"/>
      <c r="C134" s="152" t="s">
        <v>238</v>
      </c>
      <c r="D134" s="140"/>
      <c r="E134" s="140"/>
      <c r="F134" s="230"/>
      <c r="G134" s="141" t="s">
        <v>1357</v>
      </c>
      <c r="H134" s="177"/>
      <c r="I134" s="80"/>
    </row>
    <row r="135" spans="2:9">
      <c r="B135" s="324"/>
      <c r="C135" s="152" t="s">
        <v>240</v>
      </c>
      <c r="D135" s="140"/>
      <c r="E135" s="140"/>
      <c r="F135" s="230"/>
      <c r="G135" s="141" t="s">
        <v>1357</v>
      </c>
      <c r="H135" s="177"/>
      <c r="I135" s="80"/>
    </row>
    <row r="136" spans="2:9">
      <c r="B136" s="324" t="s">
        <v>13</v>
      </c>
      <c r="C136" s="152" t="s">
        <v>242</v>
      </c>
      <c r="D136" s="140"/>
      <c r="E136" s="140"/>
      <c r="F136" s="230"/>
      <c r="G136" s="141" t="s">
        <v>1357</v>
      </c>
      <c r="H136" s="177"/>
      <c r="I136" s="80"/>
    </row>
    <row r="137" spans="2:9">
      <c r="B137" s="324"/>
      <c r="C137" s="152" t="s">
        <v>244</v>
      </c>
      <c r="D137" s="140"/>
      <c r="E137" s="140"/>
      <c r="F137" s="230"/>
      <c r="G137" s="141" t="s">
        <v>1357</v>
      </c>
      <c r="H137" s="177"/>
      <c r="I137" s="80"/>
    </row>
    <row r="138" spans="2:9">
      <c r="B138" s="324"/>
      <c r="C138" s="152" t="s">
        <v>246</v>
      </c>
      <c r="D138" s="140"/>
      <c r="E138" s="140"/>
      <c r="F138" s="230"/>
      <c r="G138" s="141" t="s">
        <v>1357</v>
      </c>
      <c r="H138" s="177"/>
      <c r="I138" s="80"/>
    </row>
    <row r="139" spans="2:9">
      <c r="B139" s="324"/>
      <c r="C139" s="152" t="s">
        <v>248</v>
      </c>
      <c r="D139" s="140"/>
      <c r="E139" s="140"/>
      <c r="F139" s="230"/>
      <c r="G139" s="141" t="s">
        <v>1357</v>
      </c>
      <c r="H139" s="177"/>
      <c r="I139" s="80"/>
    </row>
    <row r="140" spans="2:9">
      <c r="B140" s="324"/>
      <c r="C140" s="152" t="s">
        <v>250</v>
      </c>
      <c r="D140" s="140"/>
      <c r="E140" s="140"/>
      <c r="F140" s="230"/>
      <c r="G140" s="141" t="s">
        <v>1357</v>
      </c>
      <c r="H140" s="177"/>
      <c r="I140" s="80"/>
    </row>
    <row r="141" spans="2:9">
      <c r="B141" s="324"/>
      <c r="C141" s="152" t="s">
        <v>252</v>
      </c>
      <c r="D141" s="140"/>
      <c r="E141" s="140"/>
      <c r="F141" s="230"/>
      <c r="G141" s="141" t="s">
        <v>1357</v>
      </c>
      <c r="H141" s="177"/>
      <c r="I141" s="80"/>
    </row>
    <row r="142" spans="2:9">
      <c r="B142" s="324"/>
      <c r="C142" s="152" t="s">
        <v>254</v>
      </c>
      <c r="D142" s="140"/>
      <c r="E142" s="140"/>
      <c r="F142" s="230"/>
      <c r="G142" s="141" t="s">
        <v>1357</v>
      </c>
      <c r="H142" s="177"/>
      <c r="I142" s="80"/>
    </row>
    <row r="143" spans="2:9">
      <c r="B143" s="324"/>
      <c r="C143" s="152" t="s">
        <v>256</v>
      </c>
      <c r="D143" s="140"/>
      <c r="E143" s="140"/>
      <c r="F143" s="230"/>
      <c r="G143" s="141" t="s">
        <v>1357</v>
      </c>
      <c r="H143" s="177"/>
      <c r="I143" s="80"/>
    </row>
    <row r="144" spans="2:9">
      <c r="B144" s="324"/>
      <c r="C144" s="152" t="s">
        <v>258</v>
      </c>
      <c r="D144" s="140"/>
      <c r="E144" s="140"/>
      <c r="F144" s="230"/>
      <c r="G144" s="141" t="s">
        <v>1357</v>
      </c>
      <c r="H144" s="177"/>
      <c r="I144" s="80"/>
    </row>
    <row r="145" spans="2:9">
      <c r="B145" s="324"/>
      <c r="C145" s="152" t="s">
        <v>260</v>
      </c>
      <c r="D145" s="140"/>
      <c r="E145" s="140"/>
      <c r="F145" s="230"/>
      <c r="G145" s="141" t="s">
        <v>1357</v>
      </c>
      <c r="H145" s="177"/>
      <c r="I145" s="80"/>
    </row>
    <row r="146" spans="2:9">
      <c r="B146" s="324" t="s">
        <v>14</v>
      </c>
      <c r="C146" s="152" t="s">
        <v>262</v>
      </c>
      <c r="D146" s="140"/>
      <c r="E146" s="140"/>
      <c r="F146" s="230"/>
      <c r="G146" s="141" t="s">
        <v>1357</v>
      </c>
      <c r="H146" s="177"/>
      <c r="I146" s="80"/>
    </row>
    <row r="147" spans="2:9">
      <c r="B147" s="324"/>
      <c r="C147" s="152" t="s">
        <v>262</v>
      </c>
      <c r="D147" s="140"/>
      <c r="E147" s="140"/>
      <c r="F147" s="230"/>
      <c r="G147" s="141" t="s">
        <v>1357</v>
      </c>
      <c r="H147" s="177"/>
      <c r="I147" s="80"/>
    </row>
    <row r="148" spans="2:9">
      <c r="B148" s="324"/>
      <c r="C148" s="152" t="s">
        <v>262</v>
      </c>
      <c r="D148" s="140"/>
      <c r="E148" s="140"/>
      <c r="F148" s="230"/>
      <c r="G148" s="141" t="s">
        <v>1357</v>
      </c>
      <c r="H148" s="177"/>
      <c r="I148" s="80"/>
    </row>
    <row r="149" spans="2:9">
      <c r="B149" s="324"/>
      <c r="C149" s="152" t="s">
        <v>262</v>
      </c>
      <c r="D149" s="140"/>
      <c r="E149" s="140"/>
      <c r="F149" s="230"/>
      <c r="G149" s="141" t="s">
        <v>1357</v>
      </c>
      <c r="H149" s="177"/>
      <c r="I149" s="80"/>
    </row>
    <row r="150" spans="2:9">
      <c r="B150" s="324"/>
      <c r="C150" s="152" t="s">
        <v>264</v>
      </c>
      <c r="D150" s="140"/>
      <c r="E150" s="140"/>
      <c r="F150" s="230"/>
      <c r="G150" s="141" t="s">
        <v>1357</v>
      </c>
      <c r="H150" s="177"/>
      <c r="I150" s="80"/>
    </row>
    <row r="151" spans="2:9">
      <c r="B151" s="324"/>
      <c r="C151" s="152" t="s">
        <v>266</v>
      </c>
      <c r="D151" s="140"/>
      <c r="E151" s="140"/>
      <c r="F151" s="230"/>
      <c r="G151" s="141" t="s">
        <v>1357</v>
      </c>
      <c r="H151" s="177"/>
      <c r="I151" s="80"/>
    </row>
    <row r="152" spans="2:9">
      <c r="B152" s="324"/>
      <c r="C152" s="152" t="s">
        <v>268</v>
      </c>
      <c r="D152" s="140"/>
      <c r="E152" s="140"/>
      <c r="F152" s="230"/>
      <c r="G152" s="141" t="s">
        <v>1357</v>
      </c>
      <c r="H152" s="177"/>
      <c r="I152" s="80"/>
    </row>
    <row r="153" spans="2:9">
      <c r="B153" s="324"/>
      <c r="C153" s="152" t="s">
        <v>268</v>
      </c>
      <c r="D153" s="140"/>
      <c r="E153" s="140"/>
      <c r="F153" s="230"/>
      <c r="G153" s="141" t="s">
        <v>1357</v>
      </c>
      <c r="H153" s="177"/>
      <c r="I153" s="80"/>
    </row>
    <row r="154" spans="2:9">
      <c r="B154" s="324"/>
      <c r="C154" s="152" t="s">
        <v>268</v>
      </c>
      <c r="D154" s="140"/>
      <c r="E154" s="140"/>
      <c r="F154" s="230"/>
      <c r="G154" s="141" t="s">
        <v>1357</v>
      </c>
      <c r="H154" s="177"/>
      <c r="I154" s="80"/>
    </row>
    <row r="155" spans="2:9">
      <c r="B155" s="324"/>
      <c r="C155" s="152" t="s">
        <v>270</v>
      </c>
      <c r="D155" s="140"/>
      <c r="E155" s="140"/>
      <c r="F155" s="230"/>
      <c r="G155" s="141" t="s">
        <v>1357</v>
      </c>
      <c r="H155" s="177"/>
      <c r="I155" s="80"/>
    </row>
    <row r="156" spans="2:9">
      <c r="B156" s="324"/>
      <c r="C156" s="152" t="s">
        <v>272</v>
      </c>
      <c r="D156" s="140"/>
      <c r="E156" s="140"/>
      <c r="F156" s="230"/>
      <c r="G156" s="141" t="s">
        <v>1357</v>
      </c>
      <c r="H156" s="177"/>
      <c r="I156" s="80"/>
    </row>
    <row r="157" spans="2:9">
      <c r="B157" s="324"/>
      <c r="C157" s="152" t="s">
        <v>272</v>
      </c>
      <c r="D157" s="140"/>
      <c r="E157" s="140"/>
      <c r="F157" s="230"/>
      <c r="G157" s="141" t="s">
        <v>1357</v>
      </c>
      <c r="H157" s="177"/>
      <c r="I157" s="80"/>
    </row>
    <row r="158" spans="2:9">
      <c r="B158" s="324"/>
      <c r="C158" s="152" t="s">
        <v>272</v>
      </c>
      <c r="D158" s="140"/>
      <c r="E158" s="140"/>
      <c r="F158" s="230"/>
      <c r="G158" s="141" t="s">
        <v>1357</v>
      </c>
      <c r="H158" s="177"/>
      <c r="I158" s="80"/>
    </row>
    <row r="159" spans="2:9">
      <c r="B159" s="324"/>
      <c r="C159" s="152" t="s">
        <v>272</v>
      </c>
      <c r="D159" s="140"/>
      <c r="E159" s="140"/>
      <c r="F159" s="230"/>
      <c r="G159" s="141" t="s">
        <v>1357</v>
      </c>
      <c r="H159" s="177"/>
      <c r="I159" s="80"/>
    </row>
    <row r="160" spans="2:9">
      <c r="B160" s="324"/>
      <c r="C160" s="152" t="s">
        <v>274</v>
      </c>
      <c r="D160" s="140"/>
      <c r="E160" s="140"/>
      <c r="F160" s="230"/>
      <c r="G160" s="141" t="s">
        <v>1357</v>
      </c>
      <c r="H160" s="177"/>
      <c r="I160" s="80"/>
    </row>
    <row r="161" spans="2:9">
      <c r="B161" s="324"/>
      <c r="C161" s="152" t="s">
        <v>276</v>
      </c>
      <c r="D161" s="140"/>
      <c r="E161" s="140"/>
      <c r="F161" s="230"/>
      <c r="G161" s="141" t="s">
        <v>1357</v>
      </c>
      <c r="H161" s="177"/>
      <c r="I161" s="80"/>
    </row>
    <row r="162" spans="2:9">
      <c r="B162" s="324"/>
      <c r="C162" s="152" t="s">
        <v>278</v>
      </c>
      <c r="D162" s="140"/>
      <c r="E162" s="140"/>
      <c r="F162" s="230"/>
      <c r="G162" s="141" t="s">
        <v>1357</v>
      </c>
      <c r="H162" s="177"/>
      <c r="I162" s="80"/>
    </row>
    <row r="163" spans="2:9">
      <c r="B163" s="324"/>
      <c r="C163" s="152" t="s">
        <v>280</v>
      </c>
      <c r="D163" s="140"/>
      <c r="E163" s="140"/>
      <c r="F163" s="230"/>
      <c r="G163" s="141" t="s">
        <v>1357</v>
      </c>
      <c r="H163" s="177"/>
      <c r="I163" s="80"/>
    </row>
    <row r="164" spans="2:9">
      <c r="B164" s="324" t="s">
        <v>15</v>
      </c>
      <c r="C164" s="152" t="s">
        <v>282</v>
      </c>
      <c r="D164" s="140"/>
      <c r="E164" s="140"/>
      <c r="F164" s="230"/>
      <c r="G164" s="141" t="s">
        <v>1357</v>
      </c>
      <c r="H164" s="177"/>
      <c r="I164" s="80"/>
    </row>
    <row r="165" spans="2:9">
      <c r="B165" s="324"/>
      <c r="C165" s="152" t="s">
        <v>284</v>
      </c>
      <c r="D165" s="140"/>
      <c r="E165" s="140"/>
      <c r="F165" s="230"/>
      <c r="G165" s="141" t="s">
        <v>1357</v>
      </c>
      <c r="H165" s="177"/>
      <c r="I165" s="80"/>
    </row>
    <row r="166" spans="2:9">
      <c r="B166" s="324"/>
      <c r="C166" s="152" t="s">
        <v>284</v>
      </c>
      <c r="D166" s="140"/>
      <c r="E166" s="140"/>
      <c r="F166" s="230"/>
      <c r="G166" s="141" t="s">
        <v>1357</v>
      </c>
      <c r="H166" s="177"/>
      <c r="I166" s="80"/>
    </row>
    <row r="167" spans="2:9">
      <c r="B167" s="324"/>
      <c r="C167" s="152" t="s">
        <v>286</v>
      </c>
      <c r="D167" s="140"/>
      <c r="E167" s="140"/>
      <c r="F167" s="230"/>
      <c r="G167" s="141" t="s">
        <v>1357</v>
      </c>
      <c r="H167" s="177"/>
      <c r="I167" s="80"/>
    </row>
    <row r="168" spans="2:9">
      <c r="B168" s="324"/>
      <c r="C168" s="152" t="s">
        <v>288</v>
      </c>
      <c r="D168" s="140"/>
      <c r="E168" s="140"/>
      <c r="F168" s="230"/>
      <c r="G168" s="141" t="s">
        <v>1357</v>
      </c>
      <c r="H168" s="177"/>
      <c r="I168" s="80"/>
    </row>
    <row r="169" spans="2:9">
      <c r="B169" s="324"/>
      <c r="C169" s="152" t="s">
        <v>288</v>
      </c>
      <c r="D169" s="140"/>
      <c r="E169" s="140"/>
      <c r="F169" s="230"/>
      <c r="G169" s="141" t="s">
        <v>1357</v>
      </c>
      <c r="H169" s="177"/>
      <c r="I169" s="80"/>
    </row>
    <row r="170" spans="2:9">
      <c r="B170" s="324"/>
      <c r="C170" s="152" t="s">
        <v>288</v>
      </c>
      <c r="D170" s="140"/>
      <c r="E170" s="140"/>
      <c r="F170" s="230"/>
      <c r="G170" s="141" t="s">
        <v>1357</v>
      </c>
      <c r="H170" s="177"/>
      <c r="I170" s="80"/>
    </row>
    <row r="171" spans="2:9">
      <c r="B171" s="324"/>
      <c r="C171" s="152" t="s">
        <v>288</v>
      </c>
      <c r="D171" s="140"/>
      <c r="E171" s="140"/>
      <c r="F171" s="230"/>
      <c r="G171" s="141" t="s">
        <v>1357</v>
      </c>
      <c r="H171" s="177"/>
      <c r="I171" s="80"/>
    </row>
    <row r="172" spans="2:9">
      <c r="B172" s="324"/>
      <c r="C172" s="152" t="s">
        <v>290</v>
      </c>
      <c r="D172" s="140" t="s">
        <v>77</v>
      </c>
      <c r="E172" s="140" t="s">
        <v>24</v>
      </c>
      <c r="F172" s="230">
        <v>1</v>
      </c>
      <c r="G172" s="141" t="s">
        <v>1475</v>
      </c>
      <c r="H172" s="177" t="s">
        <v>1104</v>
      </c>
      <c r="I172" s="80"/>
    </row>
    <row r="173" spans="2:9">
      <c r="B173" s="324"/>
      <c r="C173" s="152" t="s">
        <v>290</v>
      </c>
      <c r="D173" s="140" t="s">
        <v>77</v>
      </c>
      <c r="E173" s="140" t="s">
        <v>24</v>
      </c>
      <c r="F173" s="230">
        <v>1</v>
      </c>
      <c r="G173" s="141" t="s">
        <v>1476</v>
      </c>
      <c r="H173" s="177" t="s">
        <v>1104</v>
      </c>
      <c r="I173" s="80"/>
    </row>
    <row r="174" spans="2:9">
      <c r="B174" s="324"/>
      <c r="C174" s="152" t="s">
        <v>290</v>
      </c>
      <c r="D174" s="140"/>
      <c r="E174" s="140"/>
      <c r="F174" s="230"/>
      <c r="G174" s="141" t="s">
        <v>1357</v>
      </c>
      <c r="H174" s="177"/>
      <c r="I174" s="80"/>
    </row>
    <row r="175" spans="2:9">
      <c r="B175" s="324"/>
      <c r="C175" s="152" t="s">
        <v>290</v>
      </c>
      <c r="D175" s="140"/>
      <c r="E175" s="140"/>
      <c r="F175" s="230"/>
      <c r="G175" s="141" t="s">
        <v>1357</v>
      </c>
      <c r="H175" s="177"/>
      <c r="I175" s="80"/>
    </row>
    <row r="176" spans="2:9">
      <c r="B176" s="324"/>
      <c r="C176" s="152" t="s">
        <v>292</v>
      </c>
      <c r="D176" s="140"/>
      <c r="E176" s="140"/>
      <c r="F176" s="230"/>
      <c r="G176" s="141" t="s">
        <v>1357</v>
      </c>
      <c r="H176" s="177"/>
      <c r="I176" s="80"/>
    </row>
    <row r="177" spans="2:9">
      <c r="B177" s="324"/>
      <c r="C177" s="152" t="s">
        <v>294</v>
      </c>
      <c r="D177" s="140"/>
      <c r="E177" s="140"/>
      <c r="F177" s="230"/>
      <c r="G177" s="141" t="s">
        <v>1357</v>
      </c>
      <c r="H177" s="177"/>
      <c r="I177" s="80"/>
    </row>
    <row r="178" spans="2:9">
      <c r="B178" s="324"/>
      <c r="C178" s="152" t="s">
        <v>296</v>
      </c>
      <c r="D178" s="140"/>
      <c r="E178" s="140"/>
      <c r="F178" s="230"/>
      <c r="G178" s="141" t="s">
        <v>1357</v>
      </c>
      <c r="H178" s="177"/>
      <c r="I178" s="80"/>
    </row>
    <row r="179" spans="2:9">
      <c r="B179" s="324"/>
      <c r="C179" s="152" t="s">
        <v>298</v>
      </c>
      <c r="D179" s="140"/>
      <c r="E179" s="140"/>
      <c r="F179" s="230"/>
      <c r="G179" s="141" t="s">
        <v>1357</v>
      </c>
      <c r="H179" s="177"/>
      <c r="I179" s="80"/>
    </row>
    <row r="180" spans="2:9">
      <c r="B180" s="324"/>
      <c r="C180" s="152" t="s">
        <v>300</v>
      </c>
      <c r="D180" s="140"/>
      <c r="E180" s="140"/>
      <c r="F180" s="230"/>
      <c r="G180" s="141" t="s">
        <v>1357</v>
      </c>
      <c r="H180" s="177"/>
      <c r="I180" s="80"/>
    </row>
    <row r="181" spans="2:9">
      <c r="B181" s="324"/>
      <c r="C181" s="152" t="s">
        <v>302</v>
      </c>
      <c r="D181" s="140"/>
      <c r="E181" s="140"/>
      <c r="F181" s="230"/>
      <c r="G181" s="141" t="s">
        <v>1357</v>
      </c>
      <c r="H181" s="177"/>
      <c r="I181" s="80"/>
    </row>
    <row r="182" spans="2:9">
      <c r="B182" s="328" t="s">
        <v>16</v>
      </c>
      <c r="C182" s="153" t="s">
        <v>304</v>
      </c>
      <c r="D182" s="154"/>
      <c r="E182" s="154"/>
      <c r="F182" s="236"/>
      <c r="G182" s="155"/>
      <c r="H182" s="156"/>
      <c r="I182" s="80"/>
    </row>
    <row r="183" spans="2:9">
      <c r="B183" s="328"/>
      <c r="C183" s="153" t="s">
        <v>306</v>
      </c>
      <c r="D183" s="154"/>
      <c r="E183" s="154"/>
      <c r="F183" s="236"/>
      <c r="G183" s="155"/>
      <c r="H183" s="178"/>
      <c r="I183" s="80"/>
    </row>
    <row r="184" spans="2:9">
      <c r="B184" s="328"/>
      <c r="C184" s="153" t="s">
        <v>308</v>
      </c>
      <c r="D184" s="154"/>
      <c r="E184" s="154"/>
      <c r="F184" s="236"/>
      <c r="G184" s="155"/>
      <c r="H184" s="178"/>
      <c r="I184" s="80"/>
    </row>
    <row r="185" spans="2:9">
      <c r="B185" s="324" t="s">
        <v>17</v>
      </c>
      <c r="C185" s="152" t="s">
        <v>314</v>
      </c>
      <c r="D185" s="140" t="s">
        <v>78</v>
      </c>
      <c r="E185" s="140" t="s">
        <v>1727</v>
      </c>
      <c r="F185" s="230">
        <v>1</v>
      </c>
      <c r="G185" s="141" t="s">
        <v>1477</v>
      </c>
      <c r="H185" s="177" t="s">
        <v>1104</v>
      </c>
      <c r="I185" s="80"/>
    </row>
    <row r="186" spans="2:9">
      <c r="B186" s="324"/>
      <c r="C186" s="152" t="s">
        <v>314</v>
      </c>
      <c r="D186" s="140" t="s">
        <v>78</v>
      </c>
      <c r="E186" s="140" t="s">
        <v>28</v>
      </c>
      <c r="F186" s="230">
        <v>1</v>
      </c>
      <c r="G186" s="141" t="s">
        <v>1478</v>
      </c>
      <c r="H186" s="177" t="s">
        <v>1104</v>
      </c>
      <c r="I186" s="80"/>
    </row>
    <row r="187" spans="2:9">
      <c r="B187" s="324"/>
      <c r="C187" s="152" t="s">
        <v>314</v>
      </c>
      <c r="D187" s="140"/>
      <c r="E187" s="140"/>
      <c r="F187" s="230"/>
      <c r="G187" s="141" t="s">
        <v>1357</v>
      </c>
      <c r="H187" s="177"/>
      <c r="I187" s="80"/>
    </row>
    <row r="188" spans="2:9">
      <c r="B188" s="324"/>
      <c r="C188" s="152" t="s">
        <v>314</v>
      </c>
      <c r="D188" s="140"/>
      <c r="E188" s="140"/>
      <c r="F188" s="230"/>
      <c r="G188" s="141" t="s">
        <v>1357</v>
      </c>
      <c r="H188" s="177"/>
      <c r="I188" s="80"/>
    </row>
    <row r="189" spans="2:9">
      <c r="B189" s="324"/>
      <c r="C189" s="152" t="s">
        <v>316</v>
      </c>
      <c r="D189" s="140"/>
      <c r="E189" s="140"/>
      <c r="F189" s="230"/>
      <c r="G189" s="141" t="s">
        <v>1357</v>
      </c>
      <c r="H189" s="177"/>
      <c r="I189" s="80"/>
    </row>
    <row r="190" spans="2:9">
      <c r="B190" s="324"/>
      <c r="C190" s="152" t="s">
        <v>318</v>
      </c>
      <c r="D190" s="140"/>
      <c r="E190" s="140"/>
      <c r="F190" s="230"/>
      <c r="G190" s="141" t="s">
        <v>1357</v>
      </c>
      <c r="H190" s="177"/>
      <c r="I190" s="80"/>
    </row>
    <row r="191" spans="2:9">
      <c r="B191" s="324"/>
      <c r="C191" s="152" t="s">
        <v>320</v>
      </c>
      <c r="D191" s="140"/>
      <c r="E191" s="140"/>
      <c r="F191" s="230"/>
      <c r="G191" s="141" t="s">
        <v>1357</v>
      </c>
      <c r="H191" s="177"/>
      <c r="I191" s="80"/>
    </row>
    <row r="192" spans="2:9">
      <c r="B192" s="324"/>
      <c r="C192" s="152" t="s">
        <v>322</v>
      </c>
      <c r="D192" s="140"/>
      <c r="E192" s="140"/>
      <c r="F192" s="230"/>
      <c r="G192" s="141" t="s">
        <v>1357</v>
      </c>
      <c r="H192" s="177"/>
      <c r="I192" s="80"/>
    </row>
    <row r="193" spans="2:9">
      <c r="B193" s="324"/>
      <c r="C193" s="152" t="s">
        <v>324</v>
      </c>
      <c r="D193" s="140"/>
      <c r="E193" s="140"/>
      <c r="F193" s="230"/>
      <c r="G193" s="141" t="s">
        <v>1357</v>
      </c>
      <c r="H193" s="177"/>
      <c r="I193" s="80"/>
    </row>
    <row r="194" spans="2:9">
      <c r="B194" s="324"/>
      <c r="C194" s="152" t="s">
        <v>326</v>
      </c>
      <c r="D194" s="140"/>
      <c r="E194" s="140"/>
      <c r="F194" s="230"/>
      <c r="G194" s="141" t="s">
        <v>1357</v>
      </c>
      <c r="H194" s="177"/>
      <c r="I194" s="80"/>
    </row>
    <row r="195" spans="2:9">
      <c r="B195" s="324"/>
      <c r="C195" s="152" t="s">
        <v>328</v>
      </c>
      <c r="D195" s="140"/>
      <c r="E195" s="140"/>
      <c r="F195" s="230"/>
      <c r="G195" s="141" t="s">
        <v>1357</v>
      </c>
      <c r="H195" s="177"/>
      <c r="I195" s="80"/>
    </row>
    <row r="196" spans="2:9">
      <c r="B196" s="324"/>
      <c r="C196" s="152" t="s">
        <v>330</v>
      </c>
      <c r="D196" s="140"/>
      <c r="E196" s="140"/>
      <c r="F196" s="230"/>
      <c r="G196" s="141" t="s">
        <v>1357</v>
      </c>
      <c r="H196" s="177"/>
      <c r="I196" s="80"/>
    </row>
    <row r="197" spans="2:9">
      <c r="B197" s="324"/>
      <c r="C197" s="152" t="s">
        <v>332</v>
      </c>
      <c r="D197" s="140"/>
      <c r="E197" s="140"/>
      <c r="F197" s="230"/>
      <c r="G197" s="141" t="s">
        <v>1357</v>
      </c>
      <c r="H197" s="177"/>
      <c r="I197" s="80"/>
    </row>
    <row r="198" spans="2:9">
      <c r="B198" s="324" t="s">
        <v>18</v>
      </c>
      <c r="C198" s="152" t="s">
        <v>334</v>
      </c>
      <c r="D198" s="140"/>
      <c r="E198" s="140"/>
      <c r="F198" s="230"/>
      <c r="G198" s="141" t="s">
        <v>1357</v>
      </c>
      <c r="H198" s="177"/>
      <c r="I198" s="80"/>
    </row>
    <row r="199" spans="2:9">
      <c r="B199" s="324"/>
      <c r="C199" s="152" t="s">
        <v>334</v>
      </c>
      <c r="D199" s="140"/>
      <c r="E199" s="140"/>
      <c r="F199" s="230"/>
      <c r="G199" s="141" t="s">
        <v>1357</v>
      </c>
      <c r="H199" s="177"/>
      <c r="I199" s="80"/>
    </row>
    <row r="200" spans="2:9">
      <c r="B200" s="324"/>
      <c r="C200" s="152" t="s">
        <v>334</v>
      </c>
      <c r="D200" s="140"/>
      <c r="E200" s="140"/>
      <c r="F200" s="230"/>
      <c r="G200" s="141" t="s">
        <v>1357</v>
      </c>
      <c r="H200" s="177"/>
      <c r="I200" s="80"/>
    </row>
    <row r="201" spans="2:9">
      <c r="B201" s="324"/>
      <c r="C201" s="152" t="s">
        <v>334</v>
      </c>
      <c r="D201" s="140"/>
      <c r="E201" s="140"/>
      <c r="F201" s="230"/>
      <c r="G201" s="141" t="s">
        <v>1357</v>
      </c>
      <c r="H201" s="177"/>
      <c r="I201" s="80"/>
    </row>
    <row r="202" spans="2:9">
      <c r="B202" s="324"/>
      <c r="C202" s="152" t="s">
        <v>336</v>
      </c>
      <c r="D202" s="140"/>
      <c r="E202" s="140"/>
      <c r="F202" s="230"/>
      <c r="G202" s="141" t="s">
        <v>1357</v>
      </c>
      <c r="H202" s="177"/>
      <c r="I202" s="80"/>
    </row>
    <row r="203" spans="2:9">
      <c r="B203" s="324"/>
      <c r="C203" s="152" t="s">
        <v>338</v>
      </c>
      <c r="D203" s="140"/>
      <c r="E203" s="140"/>
      <c r="F203" s="230"/>
      <c r="G203" s="141" t="s">
        <v>1357</v>
      </c>
      <c r="H203" s="177"/>
      <c r="I203" s="80"/>
    </row>
    <row r="204" spans="2:9">
      <c r="B204" s="324"/>
      <c r="C204" s="152" t="s">
        <v>340</v>
      </c>
      <c r="D204" s="140"/>
      <c r="E204" s="140"/>
      <c r="F204" s="230"/>
      <c r="G204" s="141" t="s">
        <v>1357</v>
      </c>
      <c r="H204" s="177"/>
      <c r="I204" s="80"/>
    </row>
    <row r="205" spans="2:9">
      <c r="B205" s="324"/>
      <c r="C205" s="152" t="s">
        <v>340</v>
      </c>
      <c r="D205" s="140"/>
      <c r="E205" s="140"/>
      <c r="F205" s="230"/>
      <c r="G205" s="141" t="s">
        <v>1357</v>
      </c>
      <c r="H205" s="177"/>
      <c r="I205" s="80"/>
    </row>
    <row r="206" spans="2:9">
      <c r="B206" s="324"/>
      <c r="C206" s="152" t="s">
        <v>342</v>
      </c>
      <c r="D206" s="140" t="s">
        <v>78</v>
      </c>
      <c r="E206" s="140" t="s">
        <v>1727</v>
      </c>
      <c r="F206" s="230">
        <v>1</v>
      </c>
      <c r="G206" s="141" t="s">
        <v>1479</v>
      </c>
      <c r="H206" s="177" t="s">
        <v>1180</v>
      </c>
      <c r="I206" s="80"/>
    </row>
    <row r="207" spans="2:9" ht="26.6">
      <c r="B207" s="324"/>
      <c r="C207" s="152" t="s">
        <v>342</v>
      </c>
      <c r="D207" s="140" t="s">
        <v>78</v>
      </c>
      <c r="E207" s="140" t="s">
        <v>1727</v>
      </c>
      <c r="F207" s="230">
        <v>-1</v>
      </c>
      <c r="G207" s="141" t="s">
        <v>1480</v>
      </c>
      <c r="H207" s="177" t="s">
        <v>1180</v>
      </c>
      <c r="I207" s="80"/>
    </row>
    <row r="208" spans="2:9">
      <c r="B208" s="324"/>
      <c r="C208" s="152" t="s">
        <v>344</v>
      </c>
      <c r="D208" s="140"/>
      <c r="E208" s="140"/>
      <c r="F208" s="230"/>
      <c r="G208" s="141" t="s">
        <v>1357</v>
      </c>
      <c r="H208" s="177"/>
      <c r="I208" s="80"/>
    </row>
    <row r="209" spans="2:9">
      <c r="B209" s="324"/>
      <c r="C209" s="152" t="s">
        <v>346</v>
      </c>
      <c r="D209" s="140"/>
      <c r="E209" s="140"/>
      <c r="F209" s="230"/>
      <c r="G209" s="141" t="s">
        <v>1357</v>
      </c>
      <c r="H209" s="177"/>
      <c r="I209" s="80"/>
    </row>
    <row r="210" spans="2:9">
      <c r="B210" s="324"/>
      <c r="C210" s="152" t="s">
        <v>348</v>
      </c>
      <c r="D210" s="140"/>
      <c r="E210" s="140"/>
      <c r="F210" s="230"/>
      <c r="G210" s="141" t="s">
        <v>1357</v>
      </c>
      <c r="H210" s="177"/>
      <c r="I210" s="80"/>
    </row>
    <row r="211" spans="2:9">
      <c r="B211" s="324"/>
      <c r="C211" s="152" t="s">
        <v>350</v>
      </c>
      <c r="D211" s="140"/>
      <c r="E211" s="140"/>
      <c r="F211" s="230"/>
      <c r="G211" s="141" t="s">
        <v>1357</v>
      </c>
      <c r="H211" s="177"/>
      <c r="I211" s="80"/>
    </row>
    <row r="212" spans="2:9">
      <c r="B212" s="324"/>
      <c r="C212" s="152" t="s">
        <v>352</v>
      </c>
      <c r="D212" s="140"/>
      <c r="E212" s="140"/>
      <c r="F212" s="230"/>
      <c r="G212" s="141" t="s">
        <v>1357</v>
      </c>
      <c r="H212" s="177"/>
      <c r="I212" s="80"/>
    </row>
    <row r="213" spans="2:9">
      <c r="B213" s="324"/>
      <c r="C213" s="152" t="s">
        <v>354</v>
      </c>
      <c r="D213" s="140"/>
      <c r="E213" s="140"/>
      <c r="F213" s="230"/>
      <c r="G213" s="141" t="s">
        <v>1357</v>
      </c>
      <c r="H213" s="177"/>
      <c r="I213" s="80"/>
    </row>
    <row r="214" spans="2:9">
      <c r="B214" s="324"/>
      <c r="C214" s="152" t="s">
        <v>356</v>
      </c>
      <c r="D214" s="140"/>
      <c r="E214" s="140"/>
      <c r="F214" s="230"/>
      <c r="G214" s="141" t="s">
        <v>1357</v>
      </c>
      <c r="H214" s="177"/>
      <c r="I214" s="80"/>
    </row>
    <row r="215" spans="2:9">
      <c r="B215" s="324" t="s">
        <v>19</v>
      </c>
      <c r="C215" s="152" t="s">
        <v>358</v>
      </c>
      <c r="D215" s="140"/>
      <c r="E215" s="140"/>
      <c r="F215" s="230"/>
      <c r="G215" s="141" t="s">
        <v>1357</v>
      </c>
      <c r="H215" s="177"/>
      <c r="I215" s="80"/>
    </row>
    <row r="216" spans="2:9">
      <c r="B216" s="324"/>
      <c r="C216" s="152" t="s">
        <v>360</v>
      </c>
      <c r="D216" s="140"/>
      <c r="E216" s="140"/>
      <c r="F216" s="230"/>
      <c r="G216" s="141" t="s">
        <v>1357</v>
      </c>
      <c r="H216" s="177"/>
      <c r="I216" s="80"/>
    </row>
    <row r="217" spans="2:9">
      <c r="B217" s="324"/>
      <c r="C217" s="152" t="s">
        <v>362</v>
      </c>
      <c r="D217" s="140"/>
      <c r="E217" s="140"/>
      <c r="F217" s="230"/>
      <c r="G217" s="141" t="s">
        <v>1357</v>
      </c>
      <c r="H217" s="177"/>
      <c r="I217" s="80"/>
    </row>
    <row r="218" spans="2:9">
      <c r="B218" s="324"/>
      <c r="C218" s="152" t="s">
        <v>364</v>
      </c>
      <c r="D218" s="140"/>
      <c r="E218" s="140"/>
      <c r="F218" s="230"/>
      <c r="G218" s="141" t="s">
        <v>1357</v>
      </c>
      <c r="H218" s="177"/>
      <c r="I218" s="80"/>
    </row>
    <row r="219" spans="2:9">
      <c r="B219" s="324"/>
      <c r="C219" s="152" t="s">
        <v>366</v>
      </c>
      <c r="D219" s="140"/>
      <c r="E219" s="140"/>
      <c r="F219" s="230"/>
      <c r="G219" s="141" t="s">
        <v>1357</v>
      </c>
      <c r="H219" s="177"/>
      <c r="I219" s="80"/>
    </row>
    <row r="220" spans="2:9">
      <c r="B220" s="324"/>
      <c r="C220" s="152" t="s">
        <v>368</v>
      </c>
      <c r="D220" s="140"/>
      <c r="E220" s="140"/>
      <c r="F220" s="230"/>
      <c r="G220" s="141" t="s">
        <v>1357</v>
      </c>
      <c r="H220" s="177"/>
      <c r="I220" s="80"/>
    </row>
    <row r="221" spans="2:9">
      <c r="B221" s="324"/>
      <c r="C221" s="152" t="s">
        <v>370</v>
      </c>
      <c r="D221" s="140"/>
      <c r="E221" s="140"/>
      <c r="F221" s="230"/>
      <c r="G221" s="141" t="s">
        <v>1357</v>
      </c>
      <c r="H221" s="177"/>
      <c r="I221" s="80"/>
    </row>
    <row r="222" spans="2:9">
      <c r="B222" s="324"/>
      <c r="C222" s="152" t="s">
        <v>372</v>
      </c>
      <c r="D222" s="140"/>
      <c r="E222" s="140"/>
      <c r="F222" s="230"/>
      <c r="G222" s="141" t="s">
        <v>1357</v>
      </c>
      <c r="H222" s="177"/>
      <c r="I222" s="80"/>
    </row>
    <row r="223" spans="2:9">
      <c r="B223" s="324"/>
      <c r="C223" s="152" t="s">
        <v>374</v>
      </c>
      <c r="D223" s="140"/>
      <c r="E223" s="140"/>
      <c r="F223" s="230"/>
      <c r="G223" s="141" t="s">
        <v>1357</v>
      </c>
      <c r="H223" s="177"/>
      <c r="I223" s="80"/>
    </row>
    <row r="224" spans="2:9">
      <c r="B224" s="324"/>
      <c r="C224" s="152" t="s">
        <v>376</v>
      </c>
      <c r="D224" s="140"/>
      <c r="E224" s="140"/>
      <c r="F224" s="230"/>
      <c r="G224" s="141" t="s">
        <v>1357</v>
      </c>
      <c r="H224" s="177"/>
      <c r="I224" s="80"/>
    </row>
    <row r="225" spans="2:9">
      <c r="B225" s="324"/>
      <c r="C225" s="152" t="s">
        <v>378</v>
      </c>
      <c r="D225" s="140"/>
      <c r="E225" s="140"/>
      <c r="F225" s="230"/>
      <c r="G225" s="141" t="s">
        <v>1357</v>
      </c>
      <c r="H225" s="177"/>
      <c r="I225" s="80"/>
    </row>
    <row r="226" spans="2:9">
      <c r="B226" s="324"/>
      <c r="C226" s="152" t="s">
        <v>380</v>
      </c>
      <c r="D226" s="140"/>
      <c r="E226" s="140"/>
      <c r="F226" s="230"/>
      <c r="G226" s="141" t="s">
        <v>1357</v>
      </c>
      <c r="H226" s="177"/>
      <c r="I226" s="80"/>
    </row>
    <row r="227" spans="2:9">
      <c r="B227" s="328" t="s">
        <v>20</v>
      </c>
      <c r="C227" s="153" t="s">
        <v>382</v>
      </c>
      <c r="D227" s="154"/>
      <c r="E227" s="154"/>
      <c r="F227" s="236"/>
      <c r="G227" s="155" t="s">
        <v>1357</v>
      </c>
      <c r="H227" s="178"/>
      <c r="I227" s="80"/>
    </row>
    <row r="228" spans="2:9">
      <c r="B228" s="328"/>
      <c r="C228" s="153" t="s">
        <v>384</v>
      </c>
      <c r="D228" s="154"/>
      <c r="E228" s="154"/>
      <c r="F228" s="236"/>
      <c r="G228" s="155" t="s">
        <v>1357</v>
      </c>
      <c r="H228" s="178"/>
      <c r="I228" s="80"/>
    </row>
    <row r="229" spans="2:9">
      <c r="B229" s="328"/>
      <c r="C229" s="153" t="s">
        <v>386</v>
      </c>
      <c r="D229" s="154"/>
      <c r="E229" s="154"/>
      <c r="F229" s="236"/>
      <c r="G229" s="155" t="s">
        <v>1357</v>
      </c>
      <c r="H229" s="178"/>
      <c r="I229" s="80"/>
    </row>
    <row r="230" spans="2:9">
      <c r="B230" s="328"/>
      <c r="C230" s="153" t="s">
        <v>388</v>
      </c>
      <c r="D230" s="154"/>
      <c r="E230" s="154"/>
      <c r="F230" s="236"/>
      <c r="G230" s="155" t="s">
        <v>1357</v>
      </c>
      <c r="H230" s="178"/>
      <c r="I230" s="80"/>
    </row>
    <row r="231" spans="2:9">
      <c r="B231" s="328"/>
      <c r="C231" s="153" t="s">
        <v>390</v>
      </c>
      <c r="D231" s="154"/>
      <c r="E231" s="154"/>
      <c r="F231" s="236"/>
      <c r="G231" s="155" t="s">
        <v>1357</v>
      </c>
      <c r="H231" s="178"/>
      <c r="I231" s="80"/>
    </row>
    <row r="232" spans="2:9">
      <c r="B232" s="328"/>
      <c r="C232" s="153" t="s">
        <v>392</v>
      </c>
      <c r="D232" s="154"/>
      <c r="E232" s="154"/>
      <c r="F232" s="236"/>
      <c r="G232" s="155" t="s">
        <v>1357</v>
      </c>
      <c r="H232" s="178"/>
      <c r="I232" s="80"/>
    </row>
    <row r="233" spans="2:9">
      <c r="B233" s="328"/>
      <c r="C233" s="153" t="s">
        <v>394</v>
      </c>
      <c r="D233" s="154"/>
      <c r="E233" s="154"/>
      <c r="F233" s="236"/>
      <c r="G233" s="155" t="s">
        <v>1357</v>
      </c>
      <c r="H233" s="178"/>
      <c r="I233" s="80"/>
    </row>
    <row r="234" spans="2:9">
      <c r="B234" s="328"/>
      <c r="C234" s="153" t="s">
        <v>396</v>
      </c>
      <c r="D234" s="154"/>
      <c r="E234" s="154"/>
      <c r="F234" s="236"/>
      <c r="G234" s="155" t="s">
        <v>1357</v>
      </c>
      <c r="H234" s="178"/>
      <c r="I234" s="80"/>
    </row>
    <row r="235" spans="2:9">
      <c r="B235" s="328"/>
      <c r="C235" s="153" t="s">
        <v>398</v>
      </c>
      <c r="D235" s="154"/>
      <c r="E235" s="154"/>
      <c r="F235" s="236"/>
      <c r="G235" s="155" t="s">
        <v>1357</v>
      </c>
      <c r="H235" s="178"/>
      <c r="I235" s="80"/>
    </row>
    <row r="236" spans="2:9">
      <c r="B236" s="328"/>
      <c r="C236" s="153" t="s">
        <v>400</v>
      </c>
      <c r="D236" s="154"/>
      <c r="E236" s="154"/>
      <c r="F236" s="236"/>
      <c r="G236" s="155" t="s">
        <v>1357</v>
      </c>
      <c r="H236" s="178"/>
      <c r="I236" s="80"/>
    </row>
    <row r="237" spans="2:9">
      <c r="B237" s="328"/>
      <c r="C237" s="153" t="s">
        <v>402</v>
      </c>
      <c r="D237" s="154"/>
      <c r="E237" s="154"/>
      <c r="F237" s="236"/>
      <c r="G237" s="155" t="s">
        <v>1357</v>
      </c>
      <c r="H237" s="178"/>
      <c r="I237" s="80"/>
    </row>
    <row r="238" spans="2:9">
      <c r="B238" s="328"/>
      <c r="C238" s="153" t="s">
        <v>404</v>
      </c>
      <c r="D238" s="154"/>
      <c r="E238" s="154"/>
      <c r="F238" s="236"/>
      <c r="G238" s="155" t="s">
        <v>1357</v>
      </c>
      <c r="H238" s="178"/>
      <c r="I238" s="80"/>
    </row>
    <row r="239" spans="2:9">
      <c r="B239" s="328"/>
      <c r="C239" s="153" t="s">
        <v>406</v>
      </c>
      <c r="D239" s="154"/>
      <c r="E239" s="154"/>
      <c r="F239" s="236"/>
      <c r="G239" s="155" t="s">
        <v>1357</v>
      </c>
      <c r="H239" s="178"/>
      <c r="I239" s="80"/>
    </row>
    <row r="240" spans="2:9">
      <c r="B240" s="328"/>
      <c r="C240" s="153" t="s">
        <v>408</v>
      </c>
      <c r="D240" s="154"/>
      <c r="E240" s="154"/>
      <c r="F240" s="236"/>
      <c r="G240" s="155" t="s">
        <v>1357</v>
      </c>
      <c r="H240" s="178"/>
      <c r="I240" s="80"/>
    </row>
    <row r="241" spans="2:9">
      <c r="B241" s="328"/>
      <c r="C241" s="153" t="s">
        <v>410</v>
      </c>
      <c r="D241" s="154"/>
      <c r="E241" s="154"/>
      <c r="F241" s="236"/>
      <c r="G241" s="155" t="s">
        <v>1357</v>
      </c>
      <c r="H241" s="178"/>
      <c r="I241" s="80"/>
    </row>
    <row r="242" spans="2:9">
      <c r="B242" s="328"/>
      <c r="C242" s="153" t="s">
        <v>412</v>
      </c>
      <c r="D242" s="154"/>
      <c r="E242" s="154"/>
      <c r="F242" s="236"/>
      <c r="G242" s="155" t="s">
        <v>1357</v>
      </c>
      <c r="H242" s="178"/>
      <c r="I242" s="80"/>
    </row>
    <row r="243" spans="2:9">
      <c r="B243" s="328"/>
      <c r="C243" s="153" t="s">
        <v>414</v>
      </c>
      <c r="D243" s="154"/>
      <c r="E243" s="154"/>
      <c r="F243" s="236"/>
      <c r="G243" s="155" t="s">
        <v>1357</v>
      </c>
      <c r="H243" s="178"/>
      <c r="I243" s="80"/>
    </row>
    <row r="244" spans="2:9">
      <c r="B244" s="328"/>
      <c r="C244" s="153" t="s">
        <v>416</v>
      </c>
      <c r="D244" s="154"/>
      <c r="E244" s="154"/>
      <c r="F244" s="236"/>
      <c r="G244" s="155" t="s">
        <v>1357</v>
      </c>
      <c r="H244" s="178"/>
      <c r="I244" s="80"/>
    </row>
    <row r="245" spans="2:9" ht="16.3" thickBot="1">
      <c r="B245" s="329"/>
      <c r="C245" s="157" t="s">
        <v>418</v>
      </c>
      <c r="D245" s="158"/>
      <c r="E245" s="158"/>
      <c r="F245" s="237"/>
      <c r="G245" s="159" t="s">
        <v>1357</v>
      </c>
      <c r="H245" s="179"/>
      <c r="I245" s="80"/>
    </row>
    <row r="246" spans="2:9">
      <c r="F246" s="70"/>
      <c r="G246" s="69"/>
    </row>
    <row r="247" spans="2:9">
      <c r="F247" s="70"/>
      <c r="G247" s="69"/>
    </row>
    <row r="248" spans="2:9">
      <c r="F248" s="70"/>
      <c r="G248" s="69"/>
    </row>
    <row r="249" spans="2:9">
      <c r="F249" s="70"/>
      <c r="G249" s="69"/>
    </row>
    <row r="250" spans="2:9">
      <c r="F250" s="70"/>
      <c r="G250" s="69"/>
    </row>
    <row r="251" spans="2:9">
      <c r="F251" s="70"/>
      <c r="G251" s="69"/>
    </row>
    <row r="252" spans="2:9">
      <c r="F252" s="70"/>
      <c r="G252" s="69"/>
    </row>
    <row r="253" spans="2:9">
      <c r="F253" s="70"/>
      <c r="G253" s="69"/>
    </row>
    <row r="254" spans="2:9">
      <c r="F254" s="70"/>
      <c r="G254" s="69"/>
    </row>
    <row r="255" spans="2:9">
      <c r="F255" s="70"/>
      <c r="G255" s="69"/>
    </row>
    <row r="256" spans="2:9">
      <c r="F256" s="70"/>
      <c r="G256" s="69"/>
    </row>
    <row r="257" spans="6:7">
      <c r="F257" s="70"/>
      <c r="G257" s="69"/>
    </row>
    <row r="258" spans="6:7">
      <c r="F258" s="70"/>
      <c r="G258" s="69"/>
    </row>
    <row r="259" spans="6:7">
      <c r="F259" s="70"/>
      <c r="G259" s="69"/>
    </row>
    <row r="260" spans="6:7">
      <c r="F260" s="70"/>
      <c r="G260" s="69"/>
    </row>
    <row r="261" spans="6:7">
      <c r="F261" s="70"/>
      <c r="G261" s="69"/>
    </row>
    <row r="262" spans="6:7">
      <c r="F262" s="70"/>
      <c r="G262" s="69"/>
    </row>
    <row r="263" spans="6:7">
      <c r="F263" s="70"/>
      <c r="G263" s="69"/>
    </row>
    <row r="264" spans="6:7">
      <c r="F264" s="70"/>
      <c r="G264" s="69"/>
    </row>
    <row r="265" spans="6:7">
      <c r="F265" s="70"/>
      <c r="G265" s="69"/>
    </row>
    <row r="266" spans="6:7">
      <c r="F266" s="70"/>
      <c r="G266" s="69"/>
    </row>
    <row r="267" spans="6:7">
      <c r="F267" s="70"/>
      <c r="G267" s="69"/>
    </row>
    <row r="268" spans="6:7">
      <c r="F268" s="70"/>
      <c r="G268" s="69"/>
    </row>
  </sheetData>
  <sheetProtection algorithmName="SHA-512" hashValue="sjh8rOmb2+oiQ6LHudpa7ZlE22mWTyXhko9pYUmGsSOoHF3NFLYyB+5LyUKhbvtIOqLf8JRdzzfXzb+829KpCg==" saltValue="zzaSWEJmx4cELB8uph85eQ==" spinCount="100000" sheet="1" objects="1" scenarios="1" autoFilter="0"/>
  <autoFilter ref="B6:H245" xr:uid="{00000000-0009-0000-0000-000007000000}"/>
  <mergeCells count="19">
    <mergeCell ref="B182:B184"/>
    <mergeCell ref="B185:B197"/>
    <mergeCell ref="B198:B214"/>
    <mergeCell ref="B215:B226"/>
    <mergeCell ref="B227:B245"/>
    <mergeCell ref="D1:G1"/>
    <mergeCell ref="B164:B181"/>
    <mergeCell ref="B7:B16"/>
    <mergeCell ref="B17:B27"/>
    <mergeCell ref="B28:B44"/>
    <mergeCell ref="B45:B54"/>
    <mergeCell ref="B55:B63"/>
    <mergeCell ref="B64:B79"/>
    <mergeCell ref="B80:B89"/>
    <mergeCell ref="B90:B113"/>
    <mergeCell ref="B114:B135"/>
    <mergeCell ref="B136:B145"/>
    <mergeCell ref="B146:B163"/>
    <mergeCell ref="B1:C1"/>
  </mergeCells>
  <conditionalFormatting sqref="F1:F3 F5:F1048576">
    <cfRule type="cellIs" dxfId="18" priority="1" operator="equal">
      <formula>-1</formula>
    </cfRule>
    <cfRule type="cellIs" dxfId="17" priority="2" operator="equal">
      <formula>1</formula>
    </cfRule>
  </conditionalFormatting>
  <dataValidations count="1">
    <dataValidation type="list" allowBlank="1" showInputMessage="1" showErrorMessage="1" sqref="D182" xr:uid="{00000000-0002-0000-0700-000000000000}">
      <formula1>Categories</formula1>
    </dataValidation>
  </dataValidations>
  <hyperlinks>
    <hyperlink ref="H1" location="Instructions!A1" display="Back to 'Instructions'" xr:uid="{00000000-0004-0000-0700-000000000000}"/>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X275"/>
  <sheetViews>
    <sheetView showGridLines="0" zoomScale="90" zoomScaleNormal="90" workbookViewId="0">
      <selection activeCell="H1" sqref="H1"/>
    </sheetView>
  </sheetViews>
  <sheetFormatPr defaultColWidth="8.85546875" defaultRowHeight="15.9"/>
  <cols>
    <col min="1" max="1" width="3.140625" style="69" customWidth="1"/>
    <col min="2" max="2" width="17.140625" style="69" customWidth="1"/>
    <col min="3" max="3" width="9.85546875" style="70" customWidth="1"/>
    <col min="4" max="4" width="30.85546875" style="81" customWidth="1"/>
    <col min="5" max="5" width="29.35546875" style="81" customWidth="1"/>
    <col min="6" max="6" width="8.35546875" style="72" customWidth="1"/>
    <col min="7" max="7" width="89.85546875" style="70" customWidth="1"/>
    <col min="8" max="8" width="19.35546875" style="69" customWidth="1"/>
    <col min="9" max="9" width="57.140625" style="69" hidden="1" customWidth="1"/>
    <col min="10" max="16384" width="8.85546875" style="69"/>
  </cols>
  <sheetData>
    <row r="1" spans="2:24" s="163" customFormat="1" ht="44.7" customHeight="1" thickBot="1">
      <c r="B1" s="162" t="s">
        <v>41</v>
      </c>
      <c r="C1" s="162"/>
      <c r="D1" s="319" t="s">
        <v>1315</v>
      </c>
      <c r="E1" s="319"/>
      <c r="F1" s="319"/>
      <c r="G1" s="319"/>
      <c r="H1" s="122" t="s">
        <v>1306</v>
      </c>
      <c r="I1" s="162"/>
    </row>
    <row r="2" spans="2:24" ht="16.3" thickTop="1"/>
    <row r="3" spans="2:24" s="82" customFormat="1" ht="16.3" hidden="1" thickBot="1">
      <c r="B3" s="65"/>
      <c r="C3" s="74" t="s">
        <v>1156</v>
      </c>
      <c r="E3" s="74" t="s">
        <v>1157</v>
      </c>
      <c r="F3" s="74" t="s">
        <v>1158</v>
      </c>
      <c r="G3" s="83"/>
      <c r="H3" s="65"/>
      <c r="I3" s="65"/>
    </row>
    <row r="4" spans="2:24" s="78" customFormat="1">
      <c r="B4" s="107" t="s">
        <v>1308</v>
      </c>
      <c r="C4" s="132"/>
      <c r="D4" s="109" t="s">
        <v>1790</v>
      </c>
      <c r="E4" s="109" t="s">
        <v>1791</v>
      </c>
      <c r="F4" s="222"/>
      <c r="G4" s="109" t="s">
        <v>1789</v>
      </c>
      <c r="H4" s="109"/>
      <c r="I4" s="109"/>
      <c r="N4" s="109"/>
      <c r="O4" s="109"/>
      <c r="P4" s="109"/>
      <c r="Q4" s="109"/>
      <c r="R4" s="109"/>
      <c r="V4" s="109"/>
      <c r="W4" s="109"/>
      <c r="X4" s="109"/>
    </row>
    <row r="5" spans="2:24" s="82" customFormat="1" ht="16.3" thickBot="1">
      <c r="B5" s="65"/>
      <c r="C5" s="74"/>
      <c r="E5" s="74"/>
      <c r="F5" s="74"/>
      <c r="G5" s="83"/>
      <c r="H5" s="65"/>
      <c r="I5" s="65"/>
    </row>
    <row r="6" spans="2:24" s="68" customFormat="1">
      <c r="B6" s="180" t="s">
        <v>80</v>
      </c>
      <c r="C6" s="181" t="s">
        <v>81</v>
      </c>
      <c r="D6" s="181" t="s">
        <v>1</v>
      </c>
      <c r="E6" s="181" t="s">
        <v>2</v>
      </c>
      <c r="F6" s="181" t="s">
        <v>1099</v>
      </c>
      <c r="G6" s="181" t="s">
        <v>1100</v>
      </c>
      <c r="H6" s="182" t="s">
        <v>1101</v>
      </c>
      <c r="I6" s="68" t="s">
        <v>1102</v>
      </c>
    </row>
    <row r="7" spans="2:24" ht="39.450000000000003">
      <c r="B7" s="332" t="s">
        <v>4</v>
      </c>
      <c r="C7" s="174" t="s">
        <v>83</v>
      </c>
      <c r="D7" s="183" t="s">
        <v>77</v>
      </c>
      <c r="E7" s="183" t="s">
        <v>1331</v>
      </c>
      <c r="F7" s="238">
        <v>1</v>
      </c>
      <c r="G7" s="184" t="s">
        <v>1481</v>
      </c>
      <c r="H7" s="185" t="s">
        <v>1195</v>
      </c>
      <c r="I7" s="80"/>
    </row>
    <row r="8" spans="2:24" ht="39.450000000000003" customHeight="1">
      <c r="B8" s="326"/>
      <c r="C8" s="174" t="s">
        <v>83</v>
      </c>
      <c r="D8" s="183" t="s">
        <v>78</v>
      </c>
      <c r="E8" s="183" t="s">
        <v>1727</v>
      </c>
      <c r="F8" s="238">
        <v>1</v>
      </c>
      <c r="G8" s="184" t="s">
        <v>1127</v>
      </c>
      <c r="H8" s="185" t="s">
        <v>1104</v>
      </c>
      <c r="I8" s="80"/>
    </row>
    <row r="9" spans="2:24">
      <c r="B9" s="326"/>
      <c r="C9" s="174" t="s">
        <v>83</v>
      </c>
      <c r="D9" s="183" t="s">
        <v>78</v>
      </c>
      <c r="E9" s="183" t="s">
        <v>28</v>
      </c>
      <c r="F9" s="238">
        <v>1</v>
      </c>
      <c r="G9" s="184" t="s">
        <v>1482</v>
      </c>
      <c r="H9" s="185" t="s">
        <v>1104</v>
      </c>
      <c r="I9" s="80"/>
    </row>
    <row r="10" spans="2:24" ht="39.450000000000003">
      <c r="B10" s="326"/>
      <c r="C10" s="174" t="s">
        <v>85</v>
      </c>
      <c r="D10" s="183" t="s">
        <v>77</v>
      </c>
      <c r="E10" s="183" t="s">
        <v>1331</v>
      </c>
      <c r="F10" s="238">
        <v>1</v>
      </c>
      <c r="G10" s="184" t="s">
        <v>1196</v>
      </c>
      <c r="H10" s="185" t="s">
        <v>1195</v>
      </c>
      <c r="I10" s="80"/>
    </row>
    <row r="11" spans="2:24" ht="39.450000000000003" customHeight="1">
      <c r="B11" s="326"/>
      <c r="C11" s="174" t="s">
        <v>85</v>
      </c>
      <c r="D11" s="183" t="s">
        <v>78</v>
      </c>
      <c r="E11" s="183" t="s">
        <v>1727</v>
      </c>
      <c r="F11" s="238">
        <v>1</v>
      </c>
      <c r="G11" s="184" t="s">
        <v>1127</v>
      </c>
      <c r="H11" s="185" t="s">
        <v>1104</v>
      </c>
      <c r="I11" s="80"/>
    </row>
    <row r="12" spans="2:24">
      <c r="B12" s="326"/>
      <c r="C12" s="174" t="s">
        <v>85</v>
      </c>
      <c r="D12" s="183" t="s">
        <v>78</v>
      </c>
      <c r="E12" s="183" t="s">
        <v>28</v>
      </c>
      <c r="F12" s="238">
        <v>1</v>
      </c>
      <c r="G12" s="184" t="s">
        <v>1197</v>
      </c>
      <c r="H12" s="185" t="s">
        <v>1104</v>
      </c>
      <c r="I12" s="80"/>
    </row>
    <row r="13" spans="2:24">
      <c r="B13" s="326"/>
      <c r="C13" s="174" t="s">
        <v>87</v>
      </c>
      <c r="D13" s="183"/>
      <c r="E13" s="183"/>
      <c r="F13" s="238"/>
      <c r="G13" s="184" t="s">
        <v>1357</v>
      </c>
      <c r="H13" s="185"/>
      <c r="I13" s="80"/>
    </row>
    <row r="14" spans="2:24" ht="39.450000000000003">
      <c r="B14" s="326"/>
      <c r="C14" s="174" t="s">
        <v>89</v>
      </c>
      <c r="D14" s="183" t="s">
        <v>77</v>
      </c>
      <c r="E14" s="183" t="s">
        <v>1331</v>
      </c>
      <c r="F14" s="238">
        <v>1</v>
      </c>
      <c r="G14" s="184" t="s">
        <v>1196</v>
      </c>
      <c r="H14" s="185" t="s">
        <v>1195</v>
      </c>
      <c r="I14" s="80"/>
    </row>
    <row r="15" spans="2:24" ht="39.450000000000003">
      <c r="B15" s="326"/>
      <c r="C15" s="174" t="s">
        <v>91</v>
      </c>
      <c r="D15" s="183" t="s">
        <v>77</v>
      </c>
      <c r="E15" s="183" t="s">
        <v>1331</v>
      </c>
      <c r="F15" s="238">
        <v>1</v>
      </c>
      <c r="G15" s="184" t="s">
        <v>1196</v>
      </c>
      <c r="H15" s="185" t="s">
        <v>1195</v>
      </c>
      <c r="I15" s="80"/>
    </row>
    <row r="16" spans="2:24" ht="39.450000000000003" customHeight="1">
      <c r="B16" s="326"/>
      <c r="C16" s="174" t="s">
        <v>91</v>
      </c>
      <c r="D16" s="183" t="s">
        <v>78</v>
      </c>
      <c r="E16" s="183" t="s">
        <v>1727</v>
      </c>
      <c r="F16" s="238">
        <v>1</v>
      </c>
      <c r="G16" s="184" t="s">
        <v>1127</v>
      </c>
      <c r="H16" s="185" t="s">
        <v>1104</v>
      </c>
      <c r="I16" s="80"/>
    </row>
    <row r="17" spans="2:9">
      <c r="B17" s="326"/>
      <c r="C17" s="174" t="s">
        <v>91</v>
      </c>
      <c r="D17" s="183" t="s">
        <v>78</v>
      </c>
      <c r="E17" s="183" t="s">
        <v>28</v>
      </c>
      <c r="F17" s="239">
        <v>1</v>
      </c>
      <c r="G17" s="184" t="s">
        <v>1197</v>
      </c>
      <c r="H17" s="185" t="s">
        <v>1104</v>
      </c>
      <c r="I17" s="80"/>
    </row>
    <row r="18" spans="2:9">
      <c r="B18" s="326"/>
      <c r="C18" s="174" t="s">
        <v>93</v>
      </c>
      <c r="D18" s="183"/>
      <c r="E18" s="183"/>
      <c r="F18" s="239"/>
      <c r="G18" s="184" t="s">
        <v>1357</v>
      </c>
      <c r="H18" s="185"/>
      <c r="I18" s="80"/>
    </row>
    <row r="19" spans="2:9">
      <c r="B19" s="327"/>
      <c r="C19" s="174" t="s">
        <v>95</v>
      </c>
      <c r="D19" s="183"/>
      <c r="E19" s="183"/>
      <c r="F19" s="239"/>
      <c r="G19" s="184" t="s">
        <v>1357</v>
      </c>
      <c r="H19" s="185"/>
      <c r="I19" s="80"/>
    </row>
    <row r="20" spans="2:9" ht="16" customHeight="1">
      <c r="B20" s="332" t="s">
        <v>5</v>
      </c>
      <c r="C20" s="174" t="s">
        <v>97</v>
      </c>
      <c r="D20" s="183" t="s">
        <v>77</v>
      </c>
      <c r="E20" s="183" t="s">
        <v>1331</v>
      </c>
      <c r="F20" s="238">
        <v>1</v>
      </c>
      <c r="G20" s="184" t="s">
        <v>1128</v>
      </c>
      <c r="H20" s="185" t="s">
        <v>1195</v>
      </c>
      <c r="I20" s="80"/>
    </row>
    <row r="21" spans="2:9" ht="39.450000000000003" customHeight="1">
      <c r="B21" s="326"/>
      <c r="C21" s="174" t="s">
        <v>97</v>
      </c>
      <c r="D21" s="183" t="s">
        <v>78</v>
      </c>
      <c r="E21" s="183" t="s">
        <v>1727</v>
      </c>
      <c r="F21" s="238">
        <v>1</v>
      </c>
      <c r="G21" s="184" t="s">
        <v>1226</v>
      </c>
      <c r="H21" s="185" t="s">
        <v>1195</v>
      </c>
      <c r="I21" s="80"/>
    </row>
    <row r="22" spans="2:9">
      <c r="B22" s="326"/>
      <c r="C22" s="174" t="s">
        <v>97</v>
      </c>
      <c r="D22" s="183" t="s">
        <v>78</v>
      </c>
      <c r="E22" s="183" t="s">
        <v>28</v>
      </c>
      <c r="F22" s="238">
        <v>1</v>
      </c>
      <c r="G22" s="184" t="s">
        <v>1225</v>
      </c>
      <c r="H22" s="185" t="s">
        <v>1195</v>
      </c>
      <c r="I22" s="80"/>
    </row>
    <row r="23" spans="2:9" ht="16" customHeight="1">
      <c r="B23" s="326"/>
      <c r="C23" s="174" t="s">
        <v>99</v>
      </c>
      <c r="D23" s="183" t="s">
        <v>77</v>
      </c>
      <c r="E23" s="183" t="s">
        <v>1331</v>
      </c>
      <c r="F23" s="238">
        <v>1</v>
      </c>
      <c r="G23" s="184" t="s">
        <v>1128</v>
      </c>
      <c r="H23" s="185" t="s">
        <v>1195</v>
      </c>
      <c r="I23" s="80"/>
    </row>
    <row r="24" spans="2:9" ht="39.450000000000003" customHeight="1">
      <c r="B24" s="326"/>
      <c r="C24" s="174" t="s">
        <v>99</v>
      </c>
      <c r="D24" s="183" t="s">
        <v>78</v>
      </c>
      <c r="E24" s="183" t="s">
        <v>1727</v>
      </c>
      <c r="F24" s="238">
        <v>1</v>
      </c>
      <c r="G24" s="184" t="s">
        <v>1226</v>
      </c>
      <c r="H24" s="185" t="s">
        <v>1195</v>
      </c>
      <c r="I24" s="80"/>
    </row>
    <row r="25" spans="2:9">
      <c r="B25" s="326"/>
      <c r="C25" s="174" t="s">
        <v>99</v>
      </c>
      <c r="D25" s="183" t="s">
        <v>78</v>
      </c>
      <c r="E25" s="183" t="s">
        <v>28</v>
      </c>
      <c r="F25" s="239">
        <v>1</v>
      </c>
      <c r="G25" s="184" t="s">
        <v>1225</v>
      </c>
      <c r="H25" s="185" t="s">
        <v>1195</v>
      </c>
      <c r="I25" s="80"/>
    </row>
    <row r="26" spans="2:9" ht="16" customHeight="1">
      <c r="B26" s="326"/>
      <c r="C26" s="174" t="s">
        <v>101</v>
      </c>
      <c r="D26" s="183" t="s">
        <v>77</v>
      </c>
      <c r="E26" s="183" t="s">
        <v>1331</v>
      </c>
      <c r="F26" s="239">
        <v>1</v>
      </c>
      <c r="G26" s="184" t="s">
        <v>1128</v>
      </c>
      <c r="H26" s="185" t="s">
        <v>1195</v>
      </c>
      <c r="I26" s="80"/>
    </row>
    <row r="27" spans="2:9" ht="25.75" customHeight="1">
      <c r="B27" s="326"/>
      <c r="C27" s="174" t="s">
        <v>103</v>
      </c>
      <c r="D27" s="183" t="s">
        <v>77</v>
      </c>
      <c r="E27" s="183" t="s">
        <v>1332</v>
      </c>
      <c r="F27" s="239">
        <v>1</v>
      </c>
      <c r="G27" s="184" t="s">
        <v>1128</v>
      </c>
      <c r="H27" s="185" t="s">
        <v>1195</v>
      </c>
      <c r="I27" s="80"/>
    </row>
    <row r="28" spans="2:9" ht="39.450000000000003" customHeight="1">
      <c r="B28" s="326"/>
      <c r="C28" s="174" t="s">
        <v>103</v>
      </c>
      <c r="D28" s="183" t="s">
        <v>78</v>
      </c>
      <c r="E28" s="183" t="s">
        <v>1727</v>
      </c>
      <c r="F28" s="239">
        <v>1</v>
      </c>
      <c r="G28" s="184" t="s">
        <v>1226</v>
      </c>
      <c r="H28" s="185" t="s">
        <v>1195</v>
      </c>
      <c r="I28" s="80"/>
    </row>
    <row r="29" spans="2:9">
      <c r="B29" s="326"/>
      <c r="C29" s="174" t="s">
        <v>103</v>
      </c>
      <c r="D29" s="183" t="s">
        <v>78</v>
      </c>
      <c r="E29" s="183" t="s">
        <v>28</v>
      </c>
      <c r="F29" s="239">
        <v>1</v>
      </c>
      <c r="G29" s="184" t="s">
        <v>1225</v>
      </c>
      <c r="H29" s="185" t="s">
        <v>1195</v>
      </c>
      <c r="I29" s="80"/>
    </row>
    <row r="30" spans="2:9">
      <c r="B30" s="326"/>
      <c r="C30" s="174" t="s">
        <v>105</v>
      </c>
      <c r="D30" s="183"/>
      <c r="E30" s="183"/>
      <c r="F30" s="239"/>
      <c r="G30" s="184" t="s">
        <v>1357</v>
      </c>
      <c r="H30" s="185"/>
      <c r="I30" s="80"/>
    </row>
    <row r="31" spans="2:9">
      <c r="B31" s="326"/>
      <c r="C31" s="174" t="s">
        <v>107</v>
      </c>
      <c r="D31" s="183"/>
      <c r="E31" s="183"/>
      <c r="F31" s="239"/>
      <c r="G31" s="184" t="s">
        <v>1357</v>
      </c>
      <c r="H31" s="185"/>
      <c r="I31" s="80"/>
    </row>
    <row r="32" spans="2:9">
      <c r="B32" s="326"/>
      <c r="C32" s="174" t="s">
        <v>109</v>
      </c>
      <c r="D32" s="183"/>
      <c r="E32" s="183"/>
      <c r="F32" s="239"/>
      <c r="G32" s="184" t="s">
        <v>1357</v>
      </c>
      <c r="H32" s="185"/>
      <c r="I32" s="80"/>
    </row>
    <row r="33" spans="2:9">
      <c r="B33" s="327"/>
      <c r="C33" s="174" t="s">
        <v>111</v>
      </c>
      <c r="D33" s="183"/>
      <c r="E33" s="183"/>
      <c r="F33" s="239"/>
      <c r="G33" s="184" t="s">
        <v>1357</v>
      </c>
      <c r="H33" s="185"/>
      <c r="I33" s="80"/>
    </row>
    <row r="34" spans="2:9" ht="26.7" customHeight="1">
      <c r="B34" s="332" t="s">
        <v>6</v>
      </c>
      <c r="C34" s="174" t="s">
        <v>113</v>
      </c>
      <c r="D34" s="183" t="s">
        <v>77</v>
      </c>
      <c r="E34" s="183" t="s">
        <v>1331</v>
      </c>
      <c r="F34" s="239">
        <v>1</v>
      </c>
      <c r="G34" s="184" t="s">
        <v>1458</v>
      </c>
      <c r="H34" s="185" t="s">
        <v>1195</v>
      </c>
      <c r="I34" s="80"/>
    </row>
    <row r="35" spans="2:9" ht="26.6">
      <c r="B35" s="326"/>
      <c r="C35" s="174" t="s">
        <v>113</v>
      </c>
      <c r="D35" s="183" t="s">
        <v>78</v>
      </c>
      <c r="E35" s="183" t="s">
        <v>1727</v>
      </c>
      <c r="F35" s="239">
        <v>1</v>
      </c>
      <c r="G35" s="184" t="s">
        <v>1459</v>
      </c>
      <c r="H35" s="185" t="s">
        <v>1195</v>
      </c>
      <c r="I35" s="80"/>
    </row>
    <row r="36" spans="2:9" ht="26.6">
      <c r="B36" s="326"/>
      <c r="C36" s="174" t="s">
        <v>113</v>
      </c>
      <c r="D36" s="183" t="s">
        <v>78</v>
      </c>
      <c r="E36" s="183" t="s">
        <v>28</v>
      </c>
      <c r="F36" s="239">
        <v>1</v>
      </c>
      <c r="G36" s="184" t="s">
        <v>1458</v>
      </c>
      <c r="H36" s="185" t="s">
        <v>1195</v>
      </c>
      <c r="I36" s="80"/>
    </row>
    <row r="37" spans="2:9" ht="26.7" customHeight="1">
      <c r="B37" s="326"/>
      <c r="C37" s="174" t="s">
        <v>115</v>
      </c>
      <c r="D37" s="183" t="s">
        <v>77</v>
      </c>
      <c r="E37" s="183" t="s">
        <v>1331</v>
      </c>
      <c r="F37" s="239">
        <v>1</v>
      </c>
      <c r="G37" s="184" t="s">
        <v>1129</v>
      </c>
      <c r="H37" s="185" t="s">
        <v>1195</v>
      </c>
      <c r="I37" s="80"/>
    </row>
    <row r="38" spans="2:9" ht="26.6">
      <c r="B38" s="326"/>
      <c r="C38" s="174" t="s">
        <v>115</v>
      </c>
      <c r="D38" s="183" t="s">
        <v>78</v>
      </c>
      <c r="E38" s="183" t="s">
        <v>1727</v>
      </c>
      <c r="F38" s="239">
        <v>1</v>
      </c>
      <c r="G38" s="184" t="s">
        <v>1459</v>
      </c>
      <c r="H38" s="185" t="s">
        <v>1195</v>
      </c>
      <c r="I38" s="80"/>
    </row>
    <row r="39" spans="2:9" ht="26.6">
      <c r="B39" s="326"/>
      <c r="C39" s="174" t="s">
        <v>115</v>
      </c>
      <c r="D39" s="183" t="s">
        <v>78</v>
      </c>
      <c r="E39" s="183" t="s">
        <v>28</v>
      </c>
      <c r="F39" s="239">
        <v>1</v>
      </c>
      <c r="G39" s="184" t="s">
        <v>1458</v>
      </c>
      <c r="H39" s="185" t="s">
        <v>1195</v>
      </c>
      <c r="I39" s="80"/>
    </row>
    <row r="40" spans="2:9" ht="26.7" customHeight="1">
      <c r="B40" s="326"/>
      <c r="C40" s="174" t="s">
        <v>116</v>
      </c>
      <c r="D40" s="183" t="s">
        <v>77</v>
      </c>
      <c r="E40" s="183" t="s">
        <v>1331</v>
      </c>
      <c r="F40" s="239">
        <v>1</v>
      </c>
      <c r="G40" s="184" t="s">
        <v>1129</v>
      </c>
      <c r="H40" s="185" t="s">
        <v>1195</v>
      </c>
      <c r="I40" s="80"/>
    </row>
    <row r="41" spans="2:9" ht="52.4" customHeight="1">
      <c r="B41" s="326"/>
      <c r="C41" s="174" t="s">
        <v>118</v>
      </c>
      <c r="D41" s="183" t="s">
        <v>77</v>
      </c>
      <c r="E41" s="183" t="s">
        <v>1331</v>
      </c>
      <c r="F41" s="239">
        <v>1</v>
      </c>
      <c r="G41" s="184" t="s">
        <v>1236</v>
      </c>
      <c r="H41" s="185" t="s">
        <v>1235</v>
      </c>
      <c r="I41" s="139"/>
    </row>
    <row r="42" spans="2:9" ht="52.4" customHeight="1">
      <c r="B42" s="326"/>
      <c r="C42" s="174" t="s">
        <v>118</v>
      </c>
      <c r="D42" s="183" t="s">
        <v>78</v>
      </c>
      <c r="E42" s="183" t="s">
        <v>1727</v>
      </c>
      <c r="F42" s="239">
        <v>1</v>
      </c>
      <c r="G42" s="184" t="s">
        <v>1460</v>
      </c>
      <c r="H42" s="185" t="s">
        <v>1235</v>
      </c>
      <c r="I42" s="80"/>
    </row>
    <row r="43" spans="2:9" ht="39.450000000000003">
      <c r="B43" s="326"/>
      <c r="C43" s="174" t="s">
        <v>118</v>
      </c>
      <c r="D43" s="183" t="s">
        <v>78</v>
      </c>
      <c r="E43" s="183" t="s">
        <v>28</v>
      </c>
      <c r="F43" s="239">
        <v>1</v>
      </c>
      <c r="G43" s="184" t="s">
        <v>1461</v>
      </c>
      <c r="H43" s="185" t="s">
        <v>1235</v>
      </c>
      <c r="I43" s="80"/>
    </row>
    <row r="44" spans="2:9">
      <c r="B44" s="326"/>
      <c r="C44" s="174" t="s">
        <v>120</v>
      </c>
      <c r="D44" s="183"/>
      <c r="E44" s="183"/>
      <c r="F44" s="239"/>
      <c r="G44" s="184" t="s">
        <v>1357</v>
      </c>
      <c r="H44" s="185"/>
      <c r="I44" s="80"/>
    </row>
    <row r="45" spans="2:9">
      <c r="B45" s="326"/>
      <c r="C45" s="174" t="s">
        <v>122</v>
      </c>
      <c r="D45" s="183"/>
      <c r="E45" s="183"/>
      <c r="F45" s="239"/>
      <c r="G45" s="184" t="s">
        <v>1357</v>
      </c>
      <c r="H45" s="185"/>
      <c r="I45" s="80"/>
    </row>
    <row r="46" spans="2:9">
      <c r="B46" s="326"/>
      <c r="C46" s="174" t="s">
        <v>124</v>
      </c>
      <c r="D46" s="183"/>
      <c r="E46" s="183"/>
      <c r="F46" s="239"/>
      <c r="G46" s="184" t="s">
        <v>1357</v>
      </c>
      <c r="H46" s="185"/>
      <c r="I46" s="80"/>
    </row>
    <row r="47" spans="2:9">
      <c r="B47" s="326"/>
      <c r="C47" s="174" t="s">
        <v>126</v>
      </c>
      <c r="D47" s="183"/>
      <c r="E47" s="183"/>
      <c r="F47" s="239"/>
      <c r="G47" s="184" t="s">
        <v>1357</v>
      </c>
      <c r="H47" s="185"/>
      <c r="I47" s="80"/>
    </row>
    <row r="48" spans="2:9">
      <c r="B48" s="326"/>
      <c r="C48" s="174" t="s">
        <v>128</v>
      </c>
      <c r="D48" s="183"/>
      <c r="E48" s="183"/>
      <c r="F48" s="239"/>
      <c r="G48" s="184" t="s">
        <v>1357</v>
      </c>
      <c r="H48" s="185"/>
      <c r="I48" s="80"/>
    </row>
    <row r="49" spans="2:9">
      <c r="B49" s="326"/>
      <c r="C49" s="174" t="s">
        <v>128</v>
      </c>
      <c r="D49" s="183"/>
      <c r="E49" s="183"/>
      <c r="F49" s="239"/>
      <c r="G49" s="184" t="s">
        <v>1357</v>
      </c>
      <c r="H49" s="185"/>
      <c r="I49" s="80"/>
    </row>
    <row r="50" spans="2:9">
      <c r="B50" s="326"/>
      <c r="C50" s="174" t="s">
        <v>128</v>
      </c>
      <c r="D50" s="183"/>
      <c r="E50" s="183"/>
      <c r="F50" s="239"/>
      <c r="G50" s="184" t="s">
        <v>1357</v>
      </c>
      <c r="H50" s="185"/>
      <c r="I50" s="80"/>
    </row>
    <row r="51" spans="2:9">
      <c r="B51" s="326"/>
      <c r="C51" s="174" t="s">
        <v>130</v>
      </c>
      <c r="D51" s="183"/>
      <c r="E51" s="183"/>
      <c r="F51" s="239"/>
      <c r="G51" s="184" t="s">
        <v>1357</v>
      </c>
      <c r="H51" s="185"/>
      <c r="I51" s="80"/>
    </row>
    <row r="52" spans="2:9">
      <c r="B52" s="326"/>
      <c r="C52" s="174" t="s">
        <v>132</v>
      </c>
      <c r="D52" s="183"/>
      <c r="E52" s="183"/>
      <c r="F52" s="239"/>
      <c r="G52" s="184" t="s">
        <v>1357</v>
      </c>
      <c r="H52" s="185"/>
      <c r="I52" s="80"/>
    </row>
    <row r="53" spans="2:9">
      <c r="B53" s="326"/>
      <c r="C53" s="174" t="s">
        <v>134</v>
      </c>
      <c r="D53" s="183"/>
      <c r="E53" s="183"/>
      <c r="F53" s="239"/>
      <c r="G53" s="184" t="s">
        <v>1357</v>
      </c>
      <c r="H53" s="185"/>
      <c r="I53" s="80"/>
    </row>
    <row r="54" spans="2:9">
      <c r="B54" s="327"/>
      <c r="C54" s="174" t="s">
        <v>136</v>
      </c>
      <c r="D54" s="183"/>
      <c r="E54" s="183"/>
      <c r="F54" s="239"/>
      <c r="G54" s="184" t="s">
        <v>1357</v>
      </c>
      <c r="H54" s="185"/>
      <c r="I54" s="80"/>
    </row>
    <row r="55" spans="2:9" ht="52.4" customHeight="1">
      <c r="B55" s="332" t="s">
        <v>7</v>
      </c>
      <c r="C55" s="174" t="s">
        <v>138</v>
      </c>
      <c r="D55" s="183" t="s">
        <v>77</v>
      </c>
      <c r="E55" s="183" t="s">
        <v>1331</v>
      </c>
      <c r="F55" s="239">
        <v>1</v>
      </c>
      <c r="G55" s="184" t="s">
        <v>1130</v>
      </c>
      <c r="H55" s="185" t="s">
        <v>1195</v>
      </c>
      <c r="I55" s="80"/>
    </row>
    <row r="56" spans="2:9" ht="26.6">
      <c r="B56" s="326"/>
      <c r="C56" s="174" t="s">
        <v>138</v>
      </c>
      <c r="D56" s="183" t="s">
        <v>78</v>
      </c>
      <c r="E56" s="183" t="s">
        <v>1727</v>
      </c>
      <c r="F56" s="239">
        <v>1</v>
      </c>
      <c r="G56" s="184" t="s">
        <v>1462</v>
      </c>
      <c r="H56" s="185" t="s">
        <v>1195</v>
      </c>
      <c r="I56" s="80"/>
    </row>
    <row r="57" spans="2:9" ht="26.6">
      <c r="B57" s="326"/>
      <c r="C57" s="174" t="s">
        <v>138</v>
      </c>
      <c r="D57" s="183" t="s">
        <v>78</v>
      </c>
      <c r="E57" s="183" t="s">
        <v>28</v>
      </c>
      <c r="F57" s="239">
        <v>1</v>
      </c>
      <c r="G57" s="184" t="s">
        <v>1462</v>
      </c>
      <c r="H57" s="185" t="s">
        <v>1195</v>
      </c>
      <c r="I57" s="80"/>
    </row>
    <row r="58" spans="2:9">
      <c r="B58" s="326"/>
      <c r="C58" s="174" t="s">
        <v>140</v>
      </c>
      <c r="D58" s="183"/>
      <c r="E58" s="183"/>
      <c r="F58" s="239"/>
      <c r="G58" s="184" t="s">
        <v>1357</v>
      </c>
      <c r="H58" s="185"/>
      <c r="I58" s="80"/>
    </row>
    <row r="59" spans="2:9" ht="52.4" customHeight="1">
      <c r="B59" s="326"/>
      <c r="C59" s="174" t="s">
        <v>142</v>
      </c>
      <c r="D59" s="183" t="s">
        <v>77</v>
      </c>
      <c r="E59" s="183" t="s">
        <v>1331</v>
      </c>
      <c r="F59" s="239">
        <v>1</v>
      </c>
      <c r="G59" s="184" t="s">
        <v>1130</v>
      </c>
      <c r="H59" s="185" t="s">
        <v>1195</v>
      </c>
      <c r="I59" s="80"/>
    </row>
    <row r="60" spans="2:9" ht="26.6">
      <c r="B60" s="326"/>
      <c r="C60" s="174" t="s">
        <v>142</v>
      </c>
      <c r="D60" s="183" t="s">
        <v>78</v>
      </c>
      <c r="E60" s="183" t="s">
        <v>1727</v>
      </c>
      <c r="F60" s="239">
        <v>1</v>
      </c>
      <c r="G60" s="184" t="s">
        <v>1462</v>
      </c>
      <c r="H60" s="185" t="s">
        <v>1195</v>
      </c>
      <c r="I60" s="80"/>
    </row>
    <row r="61" spans="2:9" ht="26.6">
      <c r="B61" s="326"/>
      <c r="C61" s="174" t="s">
        <v>142</v>
      </c>
      <c r="D61" s="183" t="s">
        <v>78</v>
      </c>
      <c r="E61" s="183" t="s">
        <v>28</v>
      </c>
      <c r="F61" s="239">
        <v>1</v>
      </c>
      <c r="G61" s="184" t="s">
        <v>1462</v>
      </c>
      <c r="H61" s="185" t="s">
        <v>1195</v>
      </c>
      <c r="I61" s="80"/>
    </row>
    <row r="62" spans="2:9">
      <c r="B62" s="326"/>
      <c r="C62" s="174" t="s">
        <v>144</v>
      </c>
      <c r="D62" s="183"/>
      <c r="E62" s="183"/>
      <c r="F62" s="239"/>
      <c r="G62" s="184" t="s">
        <v>1357</v>
      </c>
      <c r="H62" s="185"/>
      <c r="I62" s="80"/>
    </row>
    <row r="63" spans="2:9" ht="52.4" customHeight="1">
      <c r="B63" s="326"/>
      <c r="C63" s="174" t="s">
        <v>146</v>
      </c>
      <c r="D63" s="183" t="s">
        <v>77</v>
      </c>
      <c r="E63" s="183" t="s">
        <v>1331</v>
      </c>
      <c r="F63" s="239">
        <v>1</v>
      </c>
      <c r="G63" s="184" t="s">
        <v>1130</v>
      </c>
      <c r="H63" s="185" t="s">
        <v>1195</v>
      </c>
      <c r="I63" s="80"/>
    </row>
    <row r="64" spans="2:9" ht="26.6">
      <c r="B64" s="326"/>
      <c r="C64" s="174" t="s">
        <v>146</v>
      </c>
      <c r="D64" s="183" t="s">
        <v>78</v>
      </c>
      <c r="E64" s="183" t="s">
        <v>1727</v>
      </c>
      <c r="F64" s="239">
        <v>1</v>
      </c>
      <c r="G64" s="184" t="s">
        <v>1462</v>
      </c>
      <c r="H64" s="185" t="s">
        <v>1195</v>
      </c>
      <c r="I64" s="80"/>
    </row>
    <row r="65" spans="2:9" ht="26.6">
      <c r="B65" s="326"/>
      <c r="C65" s="174" t="s">
        <v>146</v>
      </c>
      <c r="D65" s="183" t="s">
        <v>78</v>
      </c>
      <c r="E65" s="183" t="s">
        <v>28</v>
      </c>
      <c r="F65" s="239">
        <v>1</v>
      </c>
      <c r="G65" s="184" t="s">
        <v>1462</v>
      </c>
      <c r="H65" s="185" t="s">
        <v>1195</v>
      </c>
      <c r="I65" s="80"/>
    </row>
    <row r="66" spans="2:9" ht="52.4" customHeight="1">
      <c r="B66" s="326"/>
      <c r="C66" s="174" t="s">
        <v>148</v>
      </c>
      <c r="D66" s="183" t="s">
        <v>77</v>
      </c>
      <c r="E66" s="183" t="s">
        <v>1331</v>
      </c>
      <c r="F66" s="239">
        <v>1</v>
      </c>
      <c r="G66" s="184" t="s">
        <v>1130</v>
      </c>
      <c r="H66" s="185" t="s">
        <v>1195</v>
      </c>
      <c r="I66" s="80"/>
    </row>
    <row r="67" spans="2:9" ht="26.6">
      <c r="B67" s="326"/>
      <c r="C67" s="174" t="s">
        <v>148</v>
      </c>
      <c r="D67" s="183" t="s">
        <v>78</v>
      </c>
      <c r="E67" s="183" t="s">
        <v>1727</v>
      </c>
      <c r="F67" s="239">
        <v>1</v>
      </c>
      <c r="G67" s="184" t="s">
        <v>1462</v>
      </c>
      <c r="H67" s="185" t="s">
        <v>1195</v>
      </c>
      <c r="I67" s="80"/>
    </row>
    <row r="68" spans="2:9" ht="26.6">
      <c r="B68" s="326"/>
      <c r="C68" s="174" t="s">
        <v>148</v>
      </c>
      <c r="D68" s="183" t="s">
        <v>78</v>
      </c>
      <c r="E68" s="183" t="s">
        <v>28</v>
      </c>
      <c r="F68" s="239">
        <v>1</v>
      </c>
      <c r="G68" s="184" t="s">
        <v>1462</v>
      </c>
      <c r="H68" s="185" t="s">
        <v>1195</v>
      </c>
      <c r="I68" s="80"/>
    </row>
    <row r="69" spans="2:9" ht="52.4" customHeight="1">
      <c r="B69" s="326"/>
      <c r="C69" s="174" t="s">
        <v>150</v>
      </c>
      <c r="D69" s="183" t="s">
        <v>77</v>
      </c>
      <c r="E69" s="183" t="s">
        <v>1331</v>
      </c>
      <c r="F69" s="239">
        <v>1</v>
      </c>
      <c r="G69" s="184" t="s">
        <v>1130</v>
      </c>
      <c r="H69" s="185" t="s">
        <v>1195</v>
      </c>
      <c r="I69" s="80"/>
    </row>
    <row r="70" spans="2:9" ht="26.6">
      <c r="B70" s="326"/>
      <c r="C70" s="174" t="s">
        <v>150</v>
      </c>
      <c r="D70" s="183" t="s">
        <v>78</v>
      </c>
      <c r="E70" s="183" t="s">
        <v>1727</v>
      </c>
      <c r="F70" s="239">
        <v>1</v>
      </c>
      <c r="G70" s="184" t="s">
        <v>1462</v>
      </c>
      <c r="H70" s="185" t="s">
        <v>1195</v>
      </c>
      <c r="I70" s="80"/>
    </row>
    <row r="71" spans="2:9" ht="26.6">
      <c r="B71" s="326"/>
      <c r="C71" s="174" t="s">
        <v>150</v>
      </c>
      <c r="D71" s="183" t="s">
        <v>78</v>
      </c>
      <c r="E71" s="183" t="s">
        <v>28</v>
      </c>
      <c r="F71" s="239">
        <v>1</v>
      </c>
      <c r="G71" s="184" t="s">
        <v>1462</v>
      </c>
      <c r="H71" s="185" t="s">
        <v>1195</v>
      </c>
      <c r="I71" s="80"/>
    </row>
    <row r="72" spans="2:9" ht="52.4" customHeight="1">
      <c r="B72" s="326"/>
      <c r="C72" s="174" t="s">
        <v>152</v>
      </c>
      <c r="D72" s="183" t="s">
        <v>77</v>
      </c>
      <c r="E72" s="183" t="s">
        <v>1331</v>
      </c>
      <c r="F72" s="239">
        <v>1</v>
      </c>
      <c r="G72" s="184" t="s">
        <v>1130</v>
      </c>
      <c r="H72" s="185" t="s">
        <v>1195</v>
      </c>
      <c r="I72" s="80"/>
    </row>
    <row r="73" spans="2:9">
      <c r="B73" s="326"/>
      <c r="C73" s="174" t="s">
        <v>154</v>
      </c>
      <c r="D73" s="183"/>
      <c r="E73" s="183"/>
      <c r="F73" s="239"/>
      <c r="G73" s="184" t="s">
        <v>1357</v>
      </c>
      <c r="H73" s="185"/>
      <c r="I73" s="80"/>
    </row>
    <row r="74" spans="2:9">
      <c r="B74" s="327"/>
      <c r="C74" s="174" t="s">
        <v>156</v>
      </c>
      <c r="D74" s="183"/>
      <c r="E74" s="183"/>
      <c r="F74" s="239"/>
      <c r="G74" s="184" t="s">
        <v>1357</v>
      </c>
      <c r="H74" s="185"/>
      <c r="I74" s="80"/>
    </row>
    <row r="75" spans="2:9">
      <c r="B75" s="332" t="s">
        <v>8</v>
      </c>
      <c r="C75" s="174" t="s">
        <v>158</v>
      </c>
      <c r="D75" s="183"/>
      <c r="E75" s="183"/>
      <c r="F75" s="239"/>
      <c r="G75" s="184" t="s">
        <v>1357</v>
      </c>
      <c r="H75" s="185"/>
      <c r="I75" s="80"/>
    </row>
    <row r="76" spans="2:9">
      <c r="B76" s="326"/>
      <c r="C76" s="174" t="s">
        <v>160</v>
      </c>
      <c r="D76" s="183"/>
      <c r="E76" s="183"/>
      <c r="F76" s="239"/>
      <c r="G76" s="184" t="s">
        <v>1357</v>
      </c>
      <c r="H76" s="185"/>
      <c r="I76" s="80"/>
    </row>
    <row r="77" spans="2:9">
      <c r="B77" s="326"/>
      <c r="C77" s="174" t="s">
        <v>162</v>
      </c>
      <c r="D77" s="183"/>
      <c r="E77" s="183"/>
      <c r="F77" s="239"/>
      <c r="G77" s="184" t="s">
        <v>1357</v>
      </c>
      <c r="H77" s="185"/>
      <c r="I77" s="80"/>
    </row>
    <row r="78" spans="2:9">
      <c r="B78" s="326"/>
      <c r="C78" s="174" t="s">
        <v>164</v>
      </c>
      <c r="D78" s="183"/>
      <c r="E78" s="183"/>
      <c r="F78" s="239"/>
      <c r="G78" s="184" t="s">
        <v>1357</v>
      </c>
      <c r="H78" s="185"/>
      <c r="I78" s="80"/>
    </row>
    <row r="79" spans="2:9">
      <c r="B79" s="326"/>
      <c r="C79" s="174" t="s">
        <v>166</v>
      </c>
      <c r="D79" s="183"/>
      <c r="E79" s="183"/>
      <c r="F79" s="239"/>
      <c r="G79" s="184" t="s">
        <v>1357</v>
      </c>
      <c r="H79" s="185"/>
      <c r="I79" s="80"/>
    </row>
    <row r="80" spans="2:9" ht="26.7" customHeight="1">
      <c r="B80" s="326"/>
      <c r="C80" s="174" t="s">
        <v>168</v>
      </c>
      <c r="D80" s="183" t="s">
        <v>77</v>
      </c>
      <c r="E80" s="183" t="s">
        <v>1331</v>
      </c>
      <c r="F80" s="239">
        <v>1</v>
      </c>
      <c r="G80" s="184" t="s">
        <v>1129</v>
      </c>
      <c r="H80" s="185" t="s">
        <v>1195</v>
      </c>
      <c r="I80" s="80"/>
    </row>
    <row r="81" spans="2:9">
      <c r="B81" s="326"/>
      <c r="C81" s="174" t="s">
        <v>170</v>
      </c>
      <c r="D81" s="183"/>
      <c r="E81" s="183"/>
      <c r="F81" s="239"/>
      <c r="G81" s="184" t="s">
        <v>1357</v>
      </c>
      <c r="H81" s="185"/>
      <c r="I81" s="80"/>
    </row>
    <row r="82" spans="2:9">
      <c r="B82" s="326"/>
      <c r="C82" s="174" t="s">
        <v>172</v>
      </c>
      <c r="D82" s="183"/>
      <c r="E82" s="183"/>
      <c r="F82" s="239"/>
      <c r="G82" s="184" t="s">
        <v>1357</v>
      </c>
      <c r="H82" s="185"/>
      <c r="I82" s="80"/>
    </row>
    <row r="83" spans="2:9">
      <c r="B83" s="327"/>
      <c r="C83" s="174" t="s">
        <v>174</v>
      </c>
      <c r="D83" s="183"/>
      <c r="E83" s="183"/>
      <c r="F83" s="239"/>
      <c r="G83" s="184" t="s">
        <v>1357</v>
      </c>
      <c r="H83" s="185"/>
      <c r="I83" s="80"/>
    </row>
    <row r="84" spans="2:9" ht="26.7" customHeight="1">
      <c r="B84" s="332" t="s">
        <v>9</v>
      </c>
      <c r="C84" s="174" t="s">
        <v>176</v>
      </c>
      <c r="D84" s="183" t="s">
        <v>77</v>
      </c>
      <c r="E84" s="183" t="s">
        <v>1331</v>
      </c>
      <c r="F84" s="239">
        <v>1</v>
      </c>
      <c r="G84" s="184" t="s">
        <v>1131</v>
      </c>
      <c r="H84" s="185" t="s">
        <v>1195</v>
      </c>
      <c r="I84" s="80"/>
    </row>
    <row r="85" spans="2:9" ht="26.6">
      <c r="B85" s="326"/>
      <c r="C85" s="174" t="s">
        <v>176</v>
      </c>
      <c r="D85" s="183" t="s">
        <v>78</v>
      </c>
      <c r="E85" s="183" t="s">
        <v>1727</v>
      </c>
      <c r="F85" s="239">
        <v>1</v>
      </c>
      <c r="G85" s="184" t="s">
        <v>1463</v>
      </c>
      <c r="H85" s="185" t="s">
        <v>1104</v>
      </c>
      <c r="I85" s="80"/>
    </row>
    <row r="86" spans="2:9" ht="25.75">
      <c r="B86" s="326"/>
      <c r="C86" s="174" t="s">
        <v>178</v>
      </c>
      <c r="D86" s="183" t="s">
        <v>77</v>
      </c>
      <c r="E86" s="183" t="s">
        <v>1331</v>
      </c>
      <c r="F86" s="239">
        <v>1</v>
      </c>
      <c r="G86" s="184" t="s">
        <v>1131</v>
      </c>
      <c r="H86" s="185" t="s">
        <v>1195</v>
      </c>
      <c r="I86" s="80"/>
    </row>
    <row r="87" spans="2:9" ht="26.6">
      <c r="B87" s="326"/>
      <c r="C87" s="174" t="s">
        <v>178</v>
      </c>
      <c r="D87" s="183" t="s">
        <v>78</v>
      </c>
      <c r="E87" s="183" t="s">
        <v>1727</v>
      </c>
      <c r="F87" s="239">
        <v>1</v>
      </c>
      <c r="G87" s="184" t="s">
        <v>1463</v>
      </c>
      <c r="H87" s="185" t="s">
        <v>1104</v>
      </c>
      <c r="I87" s="80"/>
    </row>
    <row r="88" spans="2:9" ht="25.75">
      <c r="B88" s="326"/>
      <c r="C88" s="174" t="s">
        <v>180</v>
      </c>
      <c r="D88" s="183" t="s">
        <v>77</v>
      </c>
      <c r="E88" s="183" t="s">
        <v>1331</v>
      </c>
      <c r="F88" s="239">
        <v>1</v>
      </c>
      <c r="G88" s="184" t="s">
        <v>1131</v>
      </c>
      <c r="H88" s="185" t="s">
        <v>1195</v>
      </c>
      <c r="I88" s="80"/>
    </row>
    <row r="89" spans="2:9" ht="26.6">
      <c r="B89" s="326"/>
      <c r="C89" s="174" t="s">
        <v>180</v>
      </c>
      <c r="D89" s="183" t="s">
        <v>78</v>
      </c>
      <c r="E89" s="183" t="s">
        <v>1727</v>
      </c>
      <c r="F89" s="239">
        <v>1</v>
      </c>
      <c r="G89" s="184" t="s">
        <v>1463</v>
      </c>
      <c r="H89" s="185" t="s">
        <v>1104</v>
      </c>
      <c r="I89" s="80"/>
    </row>
    <row r="90" spans="2:9">
      <c r="B90" s="326"/>
      <c r="C90" s="174" t="s">
        <v>182</v>
      </c>
      <c r="D90" s="183" t="s">
        <v>77</v>
      </c>
      <c r="E90" s="183" t="s">
        <v>24</v>
      </c>
      <c r="F90" s="239">
        <v>1</v>
      </c>
      <c r="G90" s="184" t="s">
        <v>1132</v>
      </c>
      <c r="H90" s="185" t="s">
        <v>1195</v>
      </c>
      <c r="I90" s="80"/>
    </row>
    <row r="91" spans="2:9">
      <c r="B91" s="326"/>
      <c r="C91" s="174" t="s">
        <v>184</v>
      </c>
      <c r="D91" s="183" t="s">
        <v>77</v>
      </c>
      <c r="E91" s="183" t="s">
        <v>24</v>
      </c>
      <c r="F91" s="239">
        <v>1</v>
      </c>
      <c r="G91" s="184" t="s">
        <v>1132</v>
      </c>
      <c r="H91" s="185" t="s">
        <v>1195</v>
      </c>
      <c r="I91" s="80"/>
    </row>
    <row r="92" spans="2:9">
      <c r="B92" s="326"/>
      <c r="C92" s="174" t="s">
        <v>186</v>
      </c>
      <c r="D92" s="183" t="s">
        <v>77</v>
      </c>
      <c r="E92" s="183" t="s">
        <v>24</v>
      </c>
      <c r="F92" s="239">
        <v>1</v>
      </c>
      <c r="G92" s="184" t="s">
        <v>1132</v>
      </c>
      <c r="H92" s="185" t="s">
        <v>1195</v>
      </c>
      <c r="I92" s="80"/>
    </row>
    <row r="93" spans="2:9">
      <c r="B93" s="326"/>
      <c r="C93" s="174" t="s">
        <v>188</v>
      </c>
      <c r="D93" s="183"/>
      <c r="E93" s="183"/>
      <c r="F93" s="239"/>
      <c r="G93" s="184" t="s">
        <v>1357</v>
      </c>
      <c r="H93" s="185"/>
      <c r="I93" s="80"/>
    </row>
    <row r="94" spans="2:9">
      <c r="B94" s="327"/>
      <c r="C94" s="174" t="s">
        <v>190</v>
      </c>
      <c r="D94" s="183"/>
      <c r="E94" s="183"/>
      <c r="F94" s="239"/>
      <c r="G94" s="184" t="s">
        <v>1357</v>
      </c>
      <c r="H94" s="185"/>
      <c r="I94" s="80"/>
    </row>
    <row r="95" spans="2:9" ht="26.7" customHeight="1">
      <c r="B95" s="332" t="s">
        <v>10</v>
      </c>
      <c r="C95" s="174" t="s">
        <v>192</v>
      </c>
      <c r="D95" s="183" t="s">
        <v>77</v>
      </c>
      <c r="E95" s="183" t="s">
        <v>1331</v>
      </c>
      <c r="F95" s="239">
        <v>1</v>
      </c>
      <c r="G95" s="184" t="s">
        <v>1255</v>
      </c>
      <c r="H95" s="185" t="s">
        <v>1195</v>
      </c>
      <c r="I95" s="80"/>
    </row>
    <row r="96" spans="2:9" ht="26.6">
      <c r="B96" s="326"/>
      <c r="C96" s="174" t="s">
        <v>192</v>
      </c>
      <c r="D96" s="183" t="s">
        <v>78</v>
      </c>
      <c r="E96" s="183" t="s">
        <v>28</v>
      </c>
      <c r="F96" s="239">
        <v>1</v>
      </c>
      <c r="G96" s="184" t="s">
        <v>1464</v>
      </c>
      <c r="H96" s="185" t="s">
        <v>1104</v>
      </c>
      <c r="I96" s="80"/>
    </row>
    <row r="97" spans="2:9">
      <c r="B97" s="326"/>
      <c r="C97" s="174" t="s">
        <v>192</v>
      </c>
      <c r="D97" s="183"/>
      <c r="E97" s="183"/>
      <c r="F97" s="239"/>
      <c r="G97" s="184" t="s">
        <v>1357</v>
      </c>
      <c r="H97" s="185"/>
      <c r="I97" s="80"/>
    </row>
    <row r="98" spans="2:9">
      <c r="B98" s="326"/>
      <c r="C98" s="174" t="s">
        <v>192</v>
      </c>
      <c r="D98" s="183"/>
      <c r="E98" s="183"/>
      <c r="F98" s="239"/>
      <c r="G98" s="184" t="s">
        <v>1357</v>
      </c>
      <c r="H98" s="185"/>
      <c r="I98" s="80"/>
    </row>
    <row r="99" spans="2:9">
      <c r="B99" s="326"/>
      <c r="C99" s="174" t="s">
        <v>192</v>
      </c>
      <c r="D99" s="183"/>
      <c r="E99" s="183"/>
      <c r="F99" s="239"/>
      <c r="G99" s="184" t="s">
        <v>1357</v>
      </c>
      <c r="H99" s="185"/>
      <c r="I99" s="80"/>
    </row>
    <row r="100" spans="2:9">
      <c r="B100" s="326"/>
      <c r="C100" s="174" t="s">
        <v>194</v>
      </c>
      <c r="D100" s="183"/>
      <c r="E100" s="183"/>
      <c r="F100" s="239"/>
      <c r="G100" s="184" t="s">
        <v>1357</v>
      </c>
      <c r="H100" s="185"/>
      <c r="I100" s="80"/>
    </row>
    <row r="101" spans="2:9">
      <c r="B101" s="326"/>
      <c r="C101" s="174" t="s">
        <v>196</v>
      </c>
      <c r="D101" s="183"/>
      <c r="E101" s="183"/>
      <c r="F101" s="239"/>
      <c r="G101" s="184" t="s">
        <v>1357</v>
      </c>
      <c r="H101" s="185"/>
      <c r="I101" s="80"/>
    </row>
    <row r="102" spans="2:9">
      <c r="B102" s="326"/>
      <c r="C102" s="174" t="s">
        <v>198</v>
      </c>
      <c r="D102" s="183"/>
      <c r="E102" s="183"/>
      <c r="F102" s="239"/>
      <c r="G102" s="184" t="s">
        <v>1357</v>
      </c>
      <c r="H102" s="185"/>
      <c r="I102" s="80"/>
    </row>
    <row r="103" spans="2:9" ht="26.6">
      <c r="B103" s="326"/>
      <c r="C103" s="174" t="s">
        <v>200</v>
      </c>
      <c r="D103" s="183" t="s">
        <v>77</v>
      </c>
      <c r="E103" s="183" t="s">
        <v>1331</v>
      </c>
      <c r="F103" s="239">
        <v>1</v>
      </c>
      <c r="G103" s="184" t="s">
        <v>1255</v>
      </c>
      <c r="H103" s="185" t="s">
        <v>1195</v>
      </c>
      <c r="I103" s="80"/>
    </row>
    <row r="104" spans="2:9" ht="26.6">
      <c r="B104" s="327"/>
      <c r="C104" s="174" t="s">
        <v>200</v>
      </c>
      <c r="D104" s="183" t="s">
        <v>78</v>
      </c>
      <c r="E104" s="183" t="s">
        <v>28</v>
      </c>
      <c r="F104" s="239">
        <v>1</v>
      </c>
      <c r="G104" s="184" t="s">
        <v>1464</v>
      </c>
      <c r="H104" s="185" t="s">
        <v>1256</v>
      </c>
      <c r="I104" s="80"/>
    </row>
    <row r="105" spans="2:9" ht="16" customHeight="1">
      <c r="B105" s="332" t="s">
        <v>11</v>
      </c>
      <c r="C105" s="174" t="s">
        <v>202</v>
      </c>
      <c r="D105" s="183" t="s">
        <v>77</v>
      </c>
      <c r="E105" s="183" t="s">
        <v>1331</v>
      </c>
      <c r="F105" s="239">
        <v>1</v>
      </c>
      <c r="G105" s="184" t="s">
        <v>1261</v>
      </c>
      <c r="H105" s="185" t="s">
        <v>1104</v>
      </c>
      <c r="I105" s="80"/>
    </row>
    <row r="106" spans="2:9" ht="26.6">
      <c r="B106" s="326"/>
      <c r="C106" s="174" t="s">
        <v>202</v>
      </c>
      <c r="D106" s="183" t="s">
        <v>78</v>
      </c>
      <c r="E106" s="183" t="s">
        <v>1727</v>
      </c>
      <c r="F106" s="239">
        <v>1</v>
      </c>
      <c r="G106" s="184" t="s">
        <v>1263</v>
      </c>
      <c r="H106" s="185" t="s">
        <v>1104</v>
      </c>
      <c r="I106" s="80"/>
    </row>
    <row r="107" spans="2:9" ht="26.6">
      <c r="B107" s="326"/>
      <c r="C107" s="174" t="s">
        <v>202</v>
      </c>
      <c r="D107" s="183" t="s">
        <v>78</v>
      </c>
      <c r="E107" s="183" t="s">
        <v>28</v>
      </c>
      <c r="F107" s="239">
        <v>1</v>
      </c>
      <c r="G107" s="184" t="s">
        <v>1263</v>
      </c>
      <c r="H107" s="185" t="s">
        <v>1104</v>
      </c>
      <c r="I107" s="80"/>
    </row>
    <row r="108" spans="2:9" ht="16" customHeight="1">
      <c r="B108" s="326"/>
      <c r="C108" s="174" t="s">
        <v>204</v>
      </c>
      <c r="D108" s="183" t="s">
        <v>77</v>
      </c>
      <c r="E108" s="183" t="s">
        <v>1331</v>
      </c>
      <c r="F108" s="239">
        <v>1</v>
      </c>
      <c r="G108" s="184" t="s">
        <v>1262</v>
      </c>
      <c r="H108" s="185" t="s">
        <v>1104</v>
      </c>
      <c r="I108" s="80"/>
    </row>
    <row r="109" spans="2:9">
      <c r="B109" s="326"/>
      <c r="C109" s="174" t="s">
        <v>204</v>
      </c>
      <c r="D109" s="183"/>
      <c r="E109" s="183"/>
      <c r="F109" s="239"/>
      <c r="G109" s="184" t="s">
        <v>1357</v>
      </c>
      <c r="H109" s="185"/>
      <c r="I109" s="80"/>
    </row>
    <row r="110" spans="2:9" ht="16" customHeight="1">
      <c r="B110" s="326"/>
      <c r="C110" s="174" t="s">
        <v>206</v>
      </c>
      <c r="D110" s="183" t="s">
        <v>77</v>
      </c>
      <c r="E110" s="183" t="s">
        <v>1331</v>
      </c>
      <c r="F110" s="239">
        <v>1</v>
      </c>
      <c r="G110" s="184" t="s">
        <v>1264</v>
      </c>
      <c r="H110" s="185" t="s">
        <v>1104</v>
      </c>
      <c r="I110" s="80"/>
    </row>
    <row r="111" spans="2:9">
      <c r="B111" s="326"/>
      <c r="C111" s="174" t="s">
        <v>208</v>
      </c>
      <c r="D111" s="183"/>
      <c r="E111" s="183"/>
      <c r="F111" s="239"/>
      <c r="G111" s="184" t="s">
        <v>1357</v>
      </c>
      <c r="H111" s="185"/>
      <c r="I111" s="80"/>
    </row>
    <row r="112" spans="2:9">
      <c r="B112" s="326"/>
      <c r="C112" s="174" t="s">
        <v>210</v>
      </c>
      <c r="D112" s="183"/>
      <c r="E112" s="183"/>
      <c r="F112" s="239"/>
      <c r="G112" s="184" t="s">
        <v>1357</v>
      </c>
      <c r="H112" s="185"/>
      <c r="I112" s="80"/>
    </row>
    <row r="113" spans="2:9">
      <c r="B113" s="326"/>
      <c r="C113" s="174" t="s">
        <v>210</v>
      </c>
      <c r="D113" s="183"/>
      <c r="E113" s="183"/>
      <c r="F113" s="239"/>
      <c r="G113" s="184" t="s">
        <v>1357</v>
      </c>
      <c r="H113" s="185"/>
      <c r="I113" s="80"/>
    </row>
    <row r="114" spans="2:9">
      <c r="B114" s="326"/>
      <c r="C114" s="174" t="s">
        <v>212</v>
      </c>
      <c r="D114" s="183"/>
      <c r="E114" s="183"/>
      <c r="F114" s="239"/>
      <c r="G114" s="184" t="s">
        <v>1357</v>
      </c>
      <c r="H114" s="185"/>
      <c r="I114" s="80"/>
    </row>
    <row r="115" spans="2:9">
      <c r="B115" s="326"/>
      <c r="C115" s="174" t="s">
        <v>214</v>
      </c>
      <c r="D115" s="183"/>
      <c r="E115" s="183"/>
      <c r="F115" s="239"/>
      <c r="G115" s="184" t="s">
        <v>1357</v>
      </c>
      <c r="H115" s="185"/>
      <c r="I115" s="80"/>
    </row>
    <row r="116" spans="2:9">
      <c r="B116" s="326"/>
      <c r="C116" s="174" t="s">
        <v>216</v>
      </c>
      <c r="D116" s="183"/>
      <c r="E116" s="183"/>
      <c r="F116" s="239"/>
      <c r="G116" s="184" t="s">
        <v>1357</v>
      </c>
      <c r="H116" s="185"/>
      <c r="I116" s="80"/>
    </row>
    <row r="117" spans="2:9">
      <c r="B117" s="326"/>
      <c r="C117" s="174" t="s">
        <v>218</v>
      </c>
      <c r="D117" s="183"/>
      <c r="E117" s="183"/>
      <c r="F117" s="239"/>
      <c r="G117" s="184" t="s">
        <v>1357</v>
      </c>
      <c r="H117" s="185"/>
      <c r="I117" s="80"/>
    </row>
    <row r="118" spans="2:9" ht="16" customHeight="1">
      <c r="B118" s="326"/>
      <c r="C118" s="174" t="s">
        <v>220</v>
      </c>
      <c r="D118" s="183" t="s">
        <v>77</v>
      </c>
      <c r="E118" s="183" t="s">
        <v>1331</v>
      </c>
      <c r="F118" s="239">
        <v>1</v>
      </c>
      <c r="G118" s="184" t="s">
        <v>1265</v>
      </c>
      <c r="H118" s="185" t="s">
        <v>1104</v>
      </c>
      <c r="I118" s="80"/>
    </row>
    <row r="119" spans="2:9">
      <c r="B119" s="326"/>
      <c r="C119" s="174" t="s">
        <v>222</v>
      </c>
      <c r="D119" s="183"/>
      <c r="E119" s="183"/>
      <c r="F119" s="239"/>
      <c r="G119" s="184" t="s">
        <v>1357</v>
      </c>
      <c r="H119" s="185"/>
      <c r="I119" s="80"/>
    </row>
    <row r="120" spans="2:9">
      <c r="B120" s="327"/>
      <c r="C120" s="174" t="s">
        <v>224</v>
      </c>
      <c r="D120" s="183"/>
      <c r="E120" s="183"/>
      <c r="F120" s="239"/>
      <c r="G120" s="184" t="s">
        <v>1357</v>
      </c>
      <c r="H120" s="185"/>
      <c r="I120" s="80"/>
    </row>
    <row r="121" spans="2:9" ht="16" customHeight="1">
      <c r="B121" s="332" t="s">
        <v>12</v>
      </c>
      <c r="C121" s="174" t="s">
        <v>226</v>
      </c>
      <c r="D121" s="183" t="s">
        <v>77</v>
      </c>
      <c r="E121" s="183" t="s">
        <v>1331</v>
      </c>
      <c r="F121" s="239">
        <v>1</v>
      </c>
      <c r="G121" s="184" t="s">
        <v>1271</v>
      </c>
      <c r="H121" s="185" t="s">
        <v>1104</v>
      </c>
      <c r="I121" s="80"/>
    </row>
    <row r="122" spans="2:9">
      <c r="B122" s="326"/>
      <c r="C122" s="174" t="s">
        <v>226</v>
      </c>
      <c r="D122" s="183" t="s">
        <v>78</v>
      </c>
      <c r="E122" s="183" t="s">
        <v>1727</v>
      </c>
      <c r="F122" s="239">
        <v>1</v>
      </c>
      <c r="G122" s="184" t="s">
        <v>1274</v>
      </c>
      <c r="H122" s="185" t="s">
        <v>1104</v>
      </c>
      <c r="I122" s="80"/>
    </row>
    <row r="123" spans="2:9">
      <c r="B123" s="326"/>
      <c r="C123" s="174" t="s">
        <v>226</v>
      </c>
      <c r="D123" s="183" t="s">
        <v>78</v>
      </c>
      <c r="E123" s="183" t="s">
        <v>28</v>
      </c>
      <c r="F123" s="239">
        <v>1</v>
      </c>
      <c r="G123" s="184" t="s">
        <v>1274</v>
      </c>
      <c r="H123" s="185" t="s">
        <v>1104</v>
      </c>
      <c r="I123" s="80"/>
    </row>
    <row r="124" spans="2:9">
      <c r="B124" s="326"/>
      <c r="C124" s="174" t="s">
        <v>226</v>
      </c>
      <c r="D124" s="183"/>
      <c r="E124" s="183"/>
      <c r="F124" s="239"/>
      <c r="G124" s="184" t="s">
        <v>1357</v>
      </c>
      <c r="H124" s="185"/>
      <c r="I124" s="80"/>
    </row>
    <row r="125" spans="2:9" ht="16" customHeight="1">
      <c r="B125" s="326"/>
      <c r="C125" s="174" t="s">
        <v>228</v>
      </c>
      <c r="D125" s="183" t="s">
        <v>77</v>
      </c>
      <c r="E125" s="183" t="s">
        <v>1331</v>
      </c>
      <c r="F125" s="239">
        <v>1</v>
      </c>
      <c r="G125" s="184" t="s">
        <v>1272</v>
      </c>
      <c r="H125" s="185" t="s">
        <v>1104</v>
      </c>
      <c r="I125" s="80"/>
    </row>
    <row r="126" spans="2:9">
      <c r="B126" s="326"/>
      <c r="C126" s="174" t="s">
        <v>228</v>
      </c>
      <c r="D126" s="183" t="s">
        <v>78</v>
      </c>
      <c r="E126" s="183" t="s">
        <v>1727</v>
      </c>
      <c r="F126" s="239">
        <v>1</v>
      </c>
      <c r="G126" s="184" t="s">
        <v>1272</v>
      </c>
      <c r="H126" s="185" t="s">
        <v>1104</v>
      </c>
      <c r="I126" s="80"/>
    </row>
    <row r="127" spans="2:9">
      <c r="B127" s="326"/>
      <c r="C127" s="174" t="s">
        <v>228</v>
      </c>
      <c r="D127" s="183" t="s">
        <v>78</v>
      </c>
      <c r="E127" s="183" t="s">
        <v>28</v>
      </c>
      <c r="F127" s="239">
        <v>1</v>
      </c>
      <c r="G127" s="184" t="s">
        <v>1272</v>
      </c>
      <c r="H127" s="185" t="s">
        <v>1104</v>
      </c>
      <c r="I127" s="80"/>
    </row>
    <row r="128" spans="2:9">
      <c r="B128" s="326"/>
      <c r="C128" s="174" t="s">
        <v>228</v>
      </c>
      <c r="D128" s="183"/>
      <c r="E128" s="183"/>
      <c r="F128" s="239"/>
      <c r="G128" s="184" t="s">
        <v>1357</v>
      </c>
      <c r="H128" s="185"/>
      <c r="I128" s="80"/>
    </row>
    <row r="129" spans="2:9" ht="25.75">
      <c r="B129" s="326"/>
      <c r="C129" s="174" t="s">
        <v>230</v>
      </c>
      <c r="D129" s="183" t="s">
        <v>77</v>
      </c>
      <c r="E129" s="183" t="s">
        <v>1331</v>
      </c>
      <c r="F129" s="239">
        <v>1</v>
      </c>
      <c r="G129" s="184" t="s">
        <v>1133</v>
      </c>
      <c r="H129" s="185" t="s">
        <v>1195</v>
      </c>
      <c r="I129" s="80"/>
    </row>
    <row r="130" spans="2:9">
      <c r="B130" s="326"/>
      <c r="C130" s="174" t="s">
        <v>230</v>
      </c>
      <c r="D130" s="183" t="s">
        <v>78</v>
      </c>
      <c r="E130" s="183" t="s">
        <v>1727</v>
      </c>
      <c r="F130" s="239">
        <v>1</v>
      </c>
      <c r="G130" s="184" t="s">
        <v>1275</v>
      </c>
      <c r="H130" s="185" t="s">
        <v>1104</v>
      </c>
      <c r="I130" s="80"/>
    </row>
    <row r="131" spans="2:9">
      <c r="B131" s="326"/>
      <c r="C131" s="174" t="s">
        <v>230</v>
      </c>
      <c r="D131" s="183" t="s">
        <v>78</v>
      </c>
      <c r="E131" s="183" t="s">
        <v>28</v>
      </c>
      <c r="F131" s="239">
        <v>1</v>
      </c>
      <c r="G131" s="184" t="s">
        <v>1275</v>
      </c>
      <c r="H131" s="185" t="s">
        <v>1104</v>
      </c>
      <c r="I131" s="80"/>
    </row>
    <row r="132" spans="2:9" ht="16" customHeight="1">
      <c r="B132" s="326"/>
      <c r="C132" s="174" t="s">
        <v>232</v>
      </c>
      <c r="D132" s="183" t="s">
        <v>77</v>
      </c>
      <c r="E132" s="183" t="s">
        <v>1331</v>
      </c>
      <c r="F132" s="239">
        <v>1</v>
      </c>
      <c r="G132" s="184" t="s">
        <v>1273</v>
      </c>
      <c r="H132" s="185" t="s">
        <v>1104</v>
      </c>
      <c r="I132" s="80"/>
    </row>
    <row r="133" spans="2:9">
      <c r="B133" s="326"/>
      <c r="C133" s="174" t="s">
        <v>232</v>
      </c>
      <c r="D133" s="183" t="s">
        <v>78</v>
      </c>
      <c r="E133" s="183" t="s">
        <v>1727</v>
      </c>
      <c r="F133" s="239">
        <v>1</v>
      </c>
      <c r="G133" s="184" t="s">
        <v>1274</v>
      </c>
      <c r="H133" s="185" t="s">
        <v>1104</v>
      </c>
      <c r="I133" s="80"/>
    </row>
    <row r="134" spans="2:9">
      <c r="B134" s="326"/>
      <c r="C134" s="174" t="s">
        <v>232</v>
      </c>
      <c r="D134" s="183" t="s">
        <v>78</v>
      </c>
      <c r="E134" s="183" t="s">
        <v>28</v>
      </c>
      <c r="F134" s="239">
        <v>1</v>
      </c>
      <c r="G134" s="184" t="s">
        <v>1274</v>
      </c>
      <c r="H134" s="185" t="s">
        <v>1104</v>
      </c>
      <c r="I134" s="80"/>
    </row>
    <row r="135" spans="2:9">
      <c r="B135" s="326"/>
      <c r="C135" s="174" t="s">
        <v>234</v>
      </c>
      <c r="D135" s="183"/>
      <c r="E135" s="183"/>
      <c r="F135" s="239"/>
      <c r="G135" s="184" t="s">
        <v>1357</v>
      </c>
      <c r="H135" s="185"/>
      <c r="I135" s="80"/>
    </row>
    <row r="136" spans="2:9">
      <c r="B136" s="326"/>
      <c r="C136" s="174" t="s">
        <v>234</v>
      </c>
      <c r="D136" s="183"/>
      <c r="E136" s="183"/>
      <c r="F136" s="239"/>
      <c r="G136" s="184" t="s">
        <v>1357</v>
      </c>
      <c r="H136" s="185"/>
      <c r="I136" s="80"/>
    </row>
    <row r="137" spans="2:9" ht="14.25" customHeight="1">
      <c r="B137" s="326"/>
      <c r="C137" s="174" t="s">
        <v>234</v>
      </c>
      <c r="D137" s="183"/>
      <c r="E137" s="183"/>
      <c r="F137" s="239"/>
      <c r="G137" s="184" t="s">
        <v>1357</v>
      </c>
      <c r="H137" s="185"/>
      <c r="I137" s="80"/>
    </row>
    <row r="138" spans="2:9">
      <c r="B138" s="326"/>
      <c r="C138" s="174" t="s">
        <v>234</v>
      </c>
      <c r="D138" s="183"/>
      <c r="E138" s="183"/>
      <c r="F138" s="239"/>
      <c r="G138" s="184" t="s">
        <v>1357</v>
      </c>
      <c r="H138" s="185"/>
      <c r="I138" s="80"/>
    </row>
    <row r="139" spans="2:9">
      <c r="B139" s="326"/>
      <c r="C139" s="174" t="s">
        <v>236</v>
      </c>
      <c r="D139" s="183"/>
      <c r="E139" s="183"/>
      <c r="F139" s="239"/>
      <c r="G139" s="184" t="s">
        <v>1357</v>
      </c>
      <c r="H139" s="185"/>
      <c r="I139" s="80"/>
    </row>
    <row r="140" spans="2:9">
      <c r="B140" s="326"/>
      <c r="C140" s="174" t="s">
        <v>238</v>
      </c>
      <c r="D140" s="183"/>
      <c r="E140" s="183"/>
      <c r="F140" s="239"/>
      <c r="G140" s="184" t="s">
        <v>1357</v>
      </c>
      <c r="H140" s="185"/>
      <c r="I140" s="80"/>
    </row>
    <row r="141" spans="2:9">
      <c r="B141" s="326"/>
      <c r="C141" s="174" t="s">
        <v>238</v>
      </c>
      <c r="D141" s="183"/>
      <c r="E141" s="183"/>
      <c r="F141" s="239"/>
      <c r="G141" s="184" t="s">
        <v>1357</v>
      </c>
      <c r="H141" s="185"/>
      <c r="I141" s="80"/>
    </row>
    <row r="142" spans="2:9">
      <c r="B142" s="326"/>
      <c r="C142" s="174" t="s">
        <v>238</v>
      </c>
      <c r="D142" s="183"/>
      <c r="E142" s="183"/>
      <c r="F142" s="239"/>
      <c r="G142" s="184" t="s">
        <v>1357</v>
      </c>
      <c r="H142" s="185"/>
      <c r="I142" s="80"/>
    </row>
    <row r="143" spans="2:9">
      <c r="B143" s="327"/>
      <c r="C143" s="174" t="s">
        <v>240</v>
      </c>
      <c r="D143" s="183"/>
      <c r="E143" s="183"/>
      <c r="F143" s="239"/>
      <c r="G143" s="184" t="s">
        <v>1357</v>
      </c>
      <c r="H143" s="185"/>
      <c r="I143" s="80"/>
    </row>
    <row r="144" spans="2:9" ht="26.7" customHeight="1">
      <c r="B144" s="332" t="s">
        <v>13</v>
      </c>
      <c r="C144" s="174" t="s">
        <v>242</v>
      </c>
      <c r="D144" s="183" t="s">
        <v>77</v>
      </c>
      <c r="E144" s="183" t="s">
        <v>1331</v>
      </c>
      <c r="F144" s="239"/>
      <c r="G144" s="184" t="s">
        <v>1281</v>
      </c>
      <c r="H144" s="185" t="s">
        <v>1195</v>
      </c>
      <c r="I144" s="80"/>
    </row>
    <row r="145" spans="2:9" ht="52.4" customHeight="1">
      <c r="B145" s="326"/>
      <c r="C145" s="174" t="s">
        <v>244</v>
      </c>
      <c r="D145" s="183" t="s">
        <v>77</v>
      </c>
      <c r="E145" s="183" t="s">
        <v>1331</v>
      </c>
      <c r="F145" s="239">
        <v>1</v>
      </c>
      <c r="G145" s="184" t="s">
        <v>1280</v>
      </c>
      <c r="H145" s="185" t="s">
        <v>1195</v>
      </c>
      <c r="I145" s="80"/>
    </row>
    <row r="146" spans="2:9">
      <c r="B146" s="326"/>
      <c r="C146" s="174" t="s">
        <v>246</v>
      </c>
      <c r="D146" s="183"/>
      <c r="E146" s="183"/>
      <c r="F146" s="239"/>
      <c r="G146" s="184" t="s">
        <v>1357</v>
      </c>
      <c r="H146" s="185"/>
      <c r="I146" s="80"/>
    </row>
    <row r="147" spans="2:9">
      <c r="B147" s="326"/>
      <c r="C147" s="174" t="s">
        <v>248</v>
      </c>
      <c r="D147" s="183"/>
      <c r="E147" s="183"/>
      <c r="F147" s="239"/>
      <c r="G147" s="184" t="s">
        <v>1357</v>
      </c>
      <c r="H147" s="185"/>
      <c r="I147" s="80"/>
    </row>
    <row r="148" spans="2:9">
      <c r="B148" s="326"/>
      <c r="C148" s="174" t="s">
        <v>250</v>
      </c>
      <c r="D148" s="183"/>
      <c r="E148" s="183"/>
      <c r="F148" s="239"/>
      <c r="G148" s="184" t="s">
        <v>1357</v>
      </c>
      <c r="H148" s="185"/>
      <c r="I148" s="80"/>
    </row>
    <row r="149" spans="2:9">
      <c r="B149" s="326"/>
      <c r="C149" s="174" t="s">
        <v>252</v>
      </c>
      <c r="D149" s="183"/>
      <c r="E149" s="183"/>
      <c r="F149" s="239"/>
      <c r="G149" s="184" t="s">
        <v>1357</v>
      </c>
      <c r="H149" s="185"/>
      <c r="I149" s="80"/>
    </row>
    <row r="150" spans="2:9">
      <c r="B150" s="326"/>
      <c r="C150" s="174" t="s">
        <v>254</v>
      </c>
      <c r="D150" s="183"/>
      <c r="E150" s="183"/>
      <c r="F150" s="239"/>
      <c r="G150" s="184" t="s">
        <v>1357</v>
      </c>
      <c r="H150" s="185"/>
      <c r="I150" s="80"/>
    </row>
    <row r="151" spans="2:9">
      <c r="B151" s="326"/>
      <c r="C151" s="174" t="s">
        <v>256</v>
      </c>
      <c r="D151" s="183"/>
      <c r="E151" s="183"/>
      <c r="F151" s="239"/>
      <c r="G151" s="184" t="s">
        <v>1357</v>
      </c>
      <c r="H151" s="185"/>
      <c r="I151" s="80"/>
    </row>
    <row r="152" spans="2:9">
      <c r="B152" s="326"/>
      <c r="C152" s="174" t="s">
        <v>258</v>
      </c>
      <c r="D152" s="183"/>
      <c r="E152" s="183"/>
      <c r="F152" s="239"/>
      <c r="G152" s="184" t="s">
        <v>1357</v>
      </c>
      <c r="H152" s="185"/>
      <c r="I152" s="80"/>
    </row>
    <row r="153" spans="2:9">
      <c r="B153" s="327"/>
      <c r="C153" s="174" t="s">
        <v>260</v>
      </c>
      <c r="D153" s="183"/>
      <c r="E153" s="183"/>
      <c r="F153" s="239"/>
      <c r="G153" s="184" t="s">
        <v>1357</v>
      </c>
      <c r="H153" s="185"/>
      <c r="I153" s="80"/>
    </row>
    <row r="154" spans="2:9" ht="26.7" customHeight="1">
      <c r="B154" s="332" t="s">
        <v>14</v>
      </c>
      <c r="C154" s="174" t="s">
        <v>262</v>
      </c>
      <c r="D154" s="183" t="s">
        <v>77</v>
      </c>
      <c r="E154" s="183" t="s">
        <v>1331</v>
      </c>
      <c r="F154" s="239">
        <v>1</v>
      </c>
      <c r="G154" s="184" t="s">
        <v>1465</v>
      </c>
      <c r="H154" s="185" t="s">
        <v>1256</v>
      </c>
      <c r="I154" s="80"/>
    </row>
    <row r="155" spans="2:9">
      <c r="B155" s="326"/>
      <c r="C155" s="174" t="s">
        <v>262</v>
      </c>
      <c r="D155" s="183" t="s">
        <v>78</v>
      </c>
      <c r="E155" s="183" t="s">
        <v>1727</v>
      </c>
      <c r="F155" s="239">
        <v>1</v>
      </c>
      <c r="G155" s="184" t="s">
        <v>1466</v>
      </c>
      <c r="H155" s="185" t="s">
        <v>1104</v>
      </c>
      <c r="I155" s="80"/>
    </row>
    <row r="156" spans="2:9">
      <c r="B156" s="326"/>
      <c r="C156" s="174" t="s">
        <v>264</v>
      </c>
      <c r="D156" s="183"/>
      <c r="E156" s="183"/>
      <c r="F156" s="239"/>
      <c r="G156" s="184" t="s">
        <v>1357</v>
      </c>
      <c r="H156" s="185"/>
      <c r="I156" s="80"/>
    </row>
    <row r="157" spans="2:9">
      <c r="B157" s="326"/>
      <c r="C157" s="174" t="s">
        <v>266</v>
      </c>
      <c r="D157" s="183"/>
      <c r="E157" s="183"/>
      <c r="F157" s="239"/>
      <c r="G157" s="184" t="s">
        <v>1357</v>
      </c>
      <c r="H157" s="185"/>
      <c r="I157" s="80"/>
    </row>
    <row r="158" spans="2:9">
      <c r="B158" s="326"/>
      <c r="C158" s="174" t="s">
        <v>268</v>
      </c>
      <c r="D158" s="183"/>
      <c r="E158" s="183"/>
      <c r="F158" s="239"/>
      <c r="G158" s="184" t="s">
        <v>1357</v>
      </c>
      <c r="H158" s="185"/>
      <c r="I158" s="80"/>
    </row>
    <row r="159" spans="2:9" ht="25.75">
      <c r="B159" s="326"/>
      <c r="C159" s="174" t="s">
        <v>270</v>
      </c>
      <c r="D159" s="183" t="s">
        <v>77</v>
      </c>
      <c r="E159" s="183" t="s">
        <v>1331</v>
      </c>
      <c r="F159" s="239">
        <v>1</v>
      </c>
      <c r="G159" s="184" t="s">
        <v>1466</v>
      </c>
      <c r="H159" s="185" t="s">
        <v>1104</v>
      </c>
      <c r="I159" s="80"/>
    </row>
    <row r="160" spans="2:9">
      <c r="B160" s="326"/>
      <c r="C160" s="174" t="s">
        <v>270</v>
      </c>
      <c r="D160" s="183" t="s">
        <v>78</v>
      </c>
      <c r="E160" s="183" t="s">
        <v>1727</v>
      </c>
      <c r="F160" s="239">
        <v>1</v>
      </c>
      <c r="G160" s="184" t="s">
        <v>1466</v>
      </c>
      <c r="H160" s="185" t="s">
        <v>1104</v>
      </c>
      <c r="I160" s="80"/>
    </row>
    <row r="161" spans="2:9">
      <c r="B161" s="326"/>
      <c r="C161" s="174" t="s">
        <v>272</v>
      </c>
      <c r="D161" s="183"/>
      <c r="E161" s="183"/>
      <c r="F161" s="239"/>
      <c r="G161" s="184" t="s">
        <v>1357</v>
      </c>
      <c r="H161" s="185"/>
      <c r="I161" s="80"/>
    </row>
    <row r="162" spans="2:9">
      <c r="B162" s="326"/>
      <c r="C162" s="174" t="s">
        <v>274</v>
      </c>
      <c r="D162" s="183"/>
      <c r="E162" s="183"/>
      <c r="F162" s="239"/>
      <c r="G162" s="184" t="s">
        <v>1357</v>
      </c>
      <c r="H162" s="185"/>
      <c r="I162" s="80"/>
    </row>
    <row r="163" spans="2:9">
      <c r="B163" s="326"/>
      <c r="C163" s="174" t="s">
        <v>276</v>
      </c>
      <c r="D163" s="183"/>
      <c r="E163" s="183"/>
      <c r="F163" s="239"/>
      <c r="G163" s="184" t="s">
        <v>1357</v>
      </c>
      <c r="H163" s="185"/>
      <c r="I163" s="80"/>
    </row>
    <row r="164" spans="2:9">
      <c r="B164" s="326"/>
      <c r="C164" s="174" t="s">
        <v>278</v>
      </c>
      <c r="D164" s="183"/>
      <c r="E164" s="183"/>
      <c r="F164" s="239"/>
      <c r="G164" s="184" t="s">
        <v>1357</v>
      </c>
      <c r="H164" s="185"/>
      <c r="I164" s="80"/>
    </row>
    <row r="165" spans="2:9">
      <c r="B165" s="327"/>
      <c r="C165" s="174" t="s">
        <v>280</v>
      </c>
      <c r="D165" s="183"/>
      <c r="E165" s="183"/>
      <c r="F165" s="239"/>
      <c r="G165" s="184" t="s">
        <v>1357</v>
      </c>
      <c r="H165" s="185"/>
      <c r="I165" s="80"/>
    </row>
    <row r="166" spans="2:9" ht="16" customHeight="1">
      <c r="B166" s="332" t="s">
        <v>15</v>
      </c>
      <c r="C166" s="174" t="s">
        <v>282</v>
      </c>
      <c r="D166" s="183"/>
      <c r="E166" s="183"/>
      <c r="F166" s="239"/>
      <c r="G166" s="184" t="s">
        <v>1357</v>
      </c>
      <c r="H166" s="185"/>
      <c r="I166" s="80"/>
    </row>
    <row r="167" spans="2:9" ht="26.6">
      <c r="B167" s="326"/>
      <c r="C167" s="174" t="s">
        <v>284</v>
      </c>
      <c r="D167" s="183" t="s">
        <v>77</v>
      </c>
      <c r="E167" s="183" t="s">
        <v>24</v>
      </c>
      <c r="F167" s="239">
        <v>1</v>
      </c>
      <c r="G167" s="184" t="s">
        <v>1467</v>
      </c>
      <c r="H167" s="185" t="s">
        <v>1195</v>
      </c>
      <c r="I167" s="80"/>
    </row>
    <row r="168" spans="2:9" ht="26.6">
      <c r="B168" s="326"/>
      <c r="C168" s="174" t="s">
        <v>284</v>
      </c>
      <c r="D168" s="183" t="s">
        <v>78</v>
      </c>
      <c r="E168" s="183" t="s">
        <v>1727</v>
      </c>
      <c r="F168" s="239">
        <v>1</v>
      </c>
      <c r="G168" s="184" t="s">
        <v>1467</v>
      </c>
      <c r="H168" s="185" t="s">
        <v>1195</v>
      </c>
      <c r="I168" s="80"/>
    </row>
    <row r="169" spans="2:9">
      <c r="B169" s="326"/>
      <c r="C169" s="174" t="s">
        <v>286</v>
      </c>
      <c r="D169" s="183"/>
      <c r="E169" s="183"/>
      <c r="F169" s="239"/>
      <c r="G169" s="184" t="s">
        <v>1357</v>
      </c>
      <c r="H169" s="185"/>
      <c r="I169" s="80"/>
    </row>
    <row r="170" spans="2:9">
      <c r="B170" s="326"/>
      <c r="C170" s="174" t="s">
        <v>288</v>
      </c>
      <c r="D170" s="183"/>
      <c r="E170" s="183"/>
      <c r="F170" s="239"/>
      <c r="G170" s="184" t="s">
        <v>1357</v>
      </c>
      <c r="H170" s="185"/>
      <c r="I170" s="80"/>
    </row>
    <row r="171" spans="2:9">
      <c r="B171" s="326"/>
      <c r="C171" s="174" t="s">
        <v>290</v>
      </c>
      <c r="D171" s="183"/>
      <c r="E171" s="183"/>
      <c r="F171" s="239"/>
      <c r="G171" s="184" t="s">
        <v>1357</v>
      </c>
      <c r="H171" s="185"/>
      <c r="I171" s="80"/>
    </row>
    <row r="172" spans="2:9">
      <c r="B172" s="326"/>
      <c r="C172" s="174" t="s">
        <v>290</v>
      </c>
      <c r="D172" s="183"/>
      <c r="E172" s="183"/>
      <c r="F172" s="239"/>
      <c r="G172" s="184" t="s">
        <v>1357</v>
      </c>
      <c r="H172" s="185"/>
      <c r="I172" s="80"/>
    </row>
    <row r="173" spans="2:9">
      <c r="B173" s="326"/>
      <c r="C173" s="174" t="s">
        <v>290</v>
      </c>
      <c r="D173" s="183"/>
      <c r="E173" s="183"/>
      <c r="F173" s="239"/>
      <c r="G173" s="184" t="s">
        <v>1357</v>
      </c>
      <c r="H173" s="185"/>
      <c r="I173" s="80"/>
    </row>
    <row r="174" spans="2:9">
      <c r="B174" s="326"/>
      <c r="C174" s="174" t="s">
        <v>290</v>
      </c>
      <c r="D174" s="183"/>
      <c r="E174" s="183"/>
      <c r="F174" s="239"/>
      <c r="G174" s="184" t="s">
        <v>1357</v>
      </c>
      <c r="H174" s="185"/>
      <c r="I174" s="80"/>
    </row>
    <row r="175" spans="2:9">
      <c r="B175" s="326"/>
      <c r="C175" s="174" t="s">
        <v>292</v>
      </c>
      <c r="D175" s="183"/>
      <c r="E175" s="183"/>
      <c r="F175" s="239"/>
      <c r="G175" s="184" t="s">
        <v>1357</v>
      </c>
      <c r="H175" s="185"/>
      <c r="I175" s="80"/>
    </row>
    <row r="176" spans="2:9">
      <c r="B176" s="326"/>
      <c r="C176" s="174" t="s">
        <v>294</v>
      </c>
      <c r="D176" s="183"/>
      <c r="E176" s="183"/>
      <c r="F176" s="239"/>
      <c r="G176" s="184" t="s">
        <v>1357</v>
      </c>
      <c r="H176" s="185"/>
      <c r="I176" s="80"/>
    </row>
    <row r="177" spans="2:9">
      <c r="B177" s="326"/>
      <c r="C177" s="174" t="s">
        <v>296</v>
      </c>
      <c r="D177" s="183"/>
      <c r="E177" s="183"/>
      <c r="F177" s="239"/>
      <c r="G177" s="184" t="s">
        <v>1357</v>
      </c>
      <c r="H177" s="185"/>
      <c r="I177" s="80"/>
    </row>
    <row r="178" spans="2:9">
      <c r="B178" s="326"/>
      <c r="C178" s="174" t="s">
        <v>298</v>
      </c>
      <c r="D178" s="183"/>
      <c r="E178" s="183"/>
      <c r="F178" s="239"/>
      <c r="G178" s="184" t="s">
        <v>1357</v>
      </c>
      <c r="H178" s="185"/>
      <c r="I178" s="80"/>
    </row>
    <row r="179" spans="2:9">
      <c r="B179" s="326"/>
      <c r="C179" s="174" t="s">
        <v>300</v>
      </c>
      <c r="D179" s="183"/>
      <c r="E179" s="183"/>
      <c r="F179" s="239"/>
      <c r="G179" s="184" t="s">
        <v>1357</v>
      </c>
      <c r="H179" s="185"/>
      <c r="I179" s="80"/>
    </row>
    <row r="180" spans="2:9">
      <c r="B180" s="327"/>
      <c r="C180" s="174" t="s">
        <v>302</v>
      </c>
      <c r="D180" s="183"/>
      <c r="E180" s="183"/>
      <c r="F180" s="239"/>
      <c r="G180" s="184" t="s">
        <v>1357</v>
      </c>
      <c r="H180" s="185"/>
      <c r="I180" s="80"/>
    </row>
    <row r="181" spans="2:9" ht="16" customHeight="1">
      <c r="B181" s="333" t="s">
        <v>16</v>
      </c>
      <c r="C181" s="175" t="s">
        <v>304</v>
      </c>
      <c r="D181" s="188"/>
      <c r="E181" s="188"/>
      <c r="F181" s="240"/>
      <c r="G181" s="189"/>
      <c r="H181" s="190"/>
      <c r="I181" s="80"/>
    </row>
    <row r="182" spans="2:9">
      <c r="B182" s="334"/>
      <c r="C182" s="175" t="s">
        <v>306</v>
      </c>
      <c r="D182" s="188"/>
      <c r="E182" s="188"/>
      <c r="F182" s="240"/>
      <c r="G182" s="189"/>
      <c r="H182" s="191"/>
      <c r="I182" s="80"/>
    </row>
    <row r="183" spans="2:9">
      <c r="B183" s="334"/>
      <c r="C183" s="175" t="s">
        <v>308</v>
      </c>
      <c r="D183" s="188"/>
      <c r="E183" s="188"/>
      <c r="F183" s="240"/>
      <c r="G183" s="189" t="s">
        <v>1357</v>
      </c>
      <c r="H183" s="191"/>
      <c r="I183" s="80"/>
    </row>
    <row r="184" spans="2:9">
      <c r="B184" s="332" t="s">
        <v>17</v>
      </c>
      <c r="C184" s="174" t="s">
        <v>314</v>
      </c>
      <c r="D184" s="183"/>
      <c r="E184" s="183"/>
      <c r="F184" s="239"/>
      <c r="G184" s="184" t="s">
        <v>1357</v>
      </c>
      <c r="H184" s="185"/>
      <c r="I184" s="80"/>
    </row>
    <row r="185" spans="2:9">
      <c r="B185" s="326"/>
      <c r="C185" s="174" t="s">
        <v>314</v>
      </c>
      <c r="D185" s="183"/>
      <c r="E185" s="183"/>
      <c r="F185" s="239"/>
      <c r="G185" s="184" t="s">
        <v>1357</v>
      </c>
      <c r="H185" s="185"/>
      <c r="I185" s="80"/>
    </row>
    <row r="186" spans="2:9">
      <c r="B186" s="326"/>
      <c r="C186" s="174" t="s">
        <v>314</v>
      </c>
      <c r="D186" s="183"/>
      <c r="E186" s="183"/>
      <c r="F186" s="239"/>
      <c r="G186" s="184" t="s">
        <v>1357</v>
      </c>
      <c r="H186" s="185"/>
      <c r="I186" s="80"/>
    </row>
    <row r="187" spans="2:9">
      <c r="B187" s="326"/>
      <c r="C187" s="174" t="s">
        <v>314</v>
      </c>
      <c r="D187" s="183"/>
      <c r="E187" s="183"/>
      <c r="F187" s="239"/>
      <c r="G187" s="184" t="s">
        <v>1357</v>
      </c>
      <c r="H187" s="185"/>
      <c r="I187" s="80"/>
    </row>
    <row r="188" spans="2:9">
      <c r="B188" s="326"/>
      <c r="C188" s="174" t="s">
        <v>316</v>
      </c>
      <c r="D188" s="183"/>
      <c r="E188" s="183"/>
      <c r="F188" s="239"/>
      <c r="G188" s="184" t="s">
        <v>1357</v>
      </c>
      <c r="H188" s="185"/>
      <c r="I188" s="80"/>
    </row>
    <row r="189" spans="2:9">
      <c r="B189" s="326"/>
      <c r="C189" s="174" t="s">
        <v>318</v>
      </c>
      <c r="D189" s="183"/>
      <c r="E189" s="183"/>
      <c r="F189" s="239"/>
      <c r="G189" s="184" t="s">
        <v>1357</v>
      </c>
      <c r="H189" s="185"/>
      <c r="I189" s="80"/>
    </row>
    <row r="190" spans="2:9">
      <c r="B190" s="326"/>
      <c r="C190" s="174" t="s">
        <v>320</v>
      </c>
      <c r="D190" s="183"/>
      <c r="E190" s="183"/>
      <c r="F190" s="239"/>
      <c r="G190" s="184" t="s">
        <v>1357</v>
      </c>
      <c r="H190" s="185"/>
      <c r="I190" s="80"/>
    </row>
    <row r="191" spans="2:9">
      <c r="B191" s="326"/>
      <c r="C191" s="174" t="s">
        <v>322</v>
      </c>
      <c r="D191" s="183"/>
      <c r="E191" s="183"/>
      <c r="F191" s="239"/>
      <c r="G191" s="184" t="s">
        <v>1357</v>
      </c>
      <c r="H191" s="185"/>
      <c r="I191" s="80"/>
    </row>
    <row r="192" spans="2:9">
      <c r="B192" s="326"/>
      <c r="C192" s="174" t="s">
        <v>324</v>
      </c>
      <c r="D192" s="183"/>
      <c r="E192" s="183"/>
      <c r="F192" s="239"/>
      <c r="G192" s="184" t="s">
        <v>1357</v>
      </c>
      <c r="H192" s="185"/>
      <c r="I192" s="80"/>
    </row>
    <row r="193" spans="2:9">
      <c r="B193" s="326"/>
      <c r="C193" s="174" t="s">
        <v>326</v>
      </c>
      <c r="D193" s="183"/>
      <c r="E193" s="183"/>
      <c r="F193" s="239"/>
      <c r="G193" s="184" t="s">
        <v>1357</v>
      </c>
      <c r="H193" s="185"/>
      <c r="I193" s="80"/>
    </row>
    <row r="194" spans="2:9">
      <c r="B194" s="326"/>
      <c r="C194" s="174" t="s">
        <v>328</v>
      </c>
      <c r="D194" s="183"/>
      <c r="E194" s="183"/>
      <c r="F194" s="239"/>
      <c r="G194" s="184" t="s">
        <v>1357</v>
      </c>
      <c r="H194" s="185"/>
      <c r="I194" s="80"/>
    </row>
    <row r="195" spans="2:9">
      <c r="B195" s="326"/>
      <c r="C195" s="174" t="s">
        <v>330</v>
      </c>
      <c r="D195" s="183"/>
      <c r="E195" s="183"/>
      <c r="F195" s="239"/>
      <c r="G195" s="184" t="s">
        <v>1357</v>
      </c>
      <c r="H195" s="185"/>
      <c r="I195" s="80"/>
    </row>
    <row r="196" spans="2:9">
      <c r="B196" s="327"/>
      <c r="C196" s="174" t="s">
        <v>332</v>
      </c>
      <c r="D196" s="183"/>
      <c r="E196" s="183"/>
      <c r="F196" s="239"/>
      <c r="G196" s="184" t="s">
        <v>1357</v>
      </c>
      <c r="H196" s="185"/>
      <c r="I196" s="80"/>
    </row>
    <row r="197" spans="2:9">
      <c r="B197" s="332" t="s">
        <v>18</v>
      </c>
      <c r="C197" s="174" t="s">
        <v>334</v>
      </c>
      <c r="D197" s="183"/>
      <c r="E197" s="183"/>
      <c r="F197" s="239"/>
      <c r="G197" s="184" t="s">
        <v>1357</v>
      </c>
      <c r="H197" s="185"/>
      <c r="I197" s="80"/>
    </row>
    <row r="198" spans="2:9">
      <c r="B198" s="326"/>
      <c r="C198" s="174" t="s">
        <v>334</v>
      </c>
      <c r="D198" s="183"/>
      <c r="E198" s="183"/>
      <c r="F198" s="239"/>
      <c r="G198" s="184" t="s">
        <v>1357</v>
      </c>
      <c r="H198" s="185"/>
      <c r="I198" s="80"/>
    </row>
    <row r="199" spans="2:9">
      <c r="B199" s="326"/>
      <c r="C199" s="174" t="s">
        <v>334</v>
      </c>
      <c r="D199" s="183"/>
      <c r="E199" s="183"/>
      <c r="F199" s="239"/>
      <c r="G199" s="184" t="s">
        <v>1357</v>
      </c>
      <c r="H199" s="185"/>
      <c r="I199" s="80"/>
    </row>
    <row r="200" spans="2:9" ht="26.6">
      <c r="B200" s="326"/>
      <c r="C200" s="174" t="s">
        <v>336</v>
      </c>
      <c r="D200" s="183" t="s">
        <v>78</v>
      </c>
      <c r="E200" s="183" t="s">
        <v>1727</v>
      </c>
      <c r="F200" s="239">
        <v>1</v>
      </c>
      <c r="G200" s="184" t="s">
        <v>1134</v>
      </c>
      <c r="H200" s="185" t="s">
        <v>1195</v>
      </c>
      <c r="I200" s="80"/>
    </row>
    <row r="201" spans="2:9" ht="26.6">
      <c r="B201" s="326"/>
      <c r="C201" s="174" t="s">
        <v>336</v>
      </c>
      <c r="D201" s="183" t="s">
        <v>77</v>
      </c>
      <c r="E201" s="183" t="s">
        <v>1331</v>
      </c>
      <c r="F201" s="239">
        <v>1</v>
      </c>
      <c r="G201" s="184" t="s">
        <v>1134</v>
      </c>
      <c r="H201" s="185" t="s">
        <v>1195</v>
      </c>
      <c r="I201" s="80"/>
    </row>
    <row r="202" spans="2:9">
      <c r="B202" s="326"/>
      <c r="C202" s="174" t="s">
        <v>338</v>
      </c>
      <c r="D202" s="183"/>
      <c r="E202" s="183"/>
      <c r="F202" s="239"/>
      <c r="G202" s="184" t="s">
        <v>1357</v>
      </c>
      <c r="H202" s="185"/>
      <c r="I202" s="80"/>
    </row>
    <row r="203" spans="2:9">
      <c r="B203" s="326"/>
      <c r="C203" s="174" t="s">
        <v>340</v>
      </c>
      <c r="D203" s="183"/>
      <c r="E203" s="183"/>
      <c r="F203" s="239"/>
      <c r="G203" s="184" t="s">
        <v>1357</v>
      </c>
      <c r="H203" s="185"/>
      <c r="I203" s="80"/>
    </row>
    <row r="204" spans="2:9">
      <c r="B204" s="326"/>
      <c r="C204" s="174" t="s">
        <v>340</v>
      </c>
      <c r="D204" s="183"/>
      <c r="E204" s="183"/>
      <c r="F204" s="239"/>
      <c r="G204" s="184" t="s">
        <v>1357</v>
      </c>
      <c r="H204" s="185"/>
      <c r="I204" s="80"/>
    </row>
    <row r="205" spans="2:9">
      <c r="B205" s="326"/>
      <c r="C205" s="174" t="s">
        <v>342</v>
      </c>
      <c r="D205" s="183"/>
      <c r="E205" s="183"/>
      <c r="F205" s="239"/>
      <c r="G205" s="184" t="s">
        <v>1357</v>
      </c>
      <c r="H205" s="185"/>
      <c r="I205" s="80"/>
    </row>
    <row r="206" spans="2:9">
      <c r="B206" s="326"/>
      <c r="C206" s="174" t="s">
        <v>342</v>
      </c>
      <c r="D206" s="183"/>
      <c r="E206" s="183"/>
      <c r="F206" s="239"/>
      <c r="G206" s="184" t="s">
        <v>1357</v>
      </c>
      <c r="H206" s="185"/>
      <c r="I206" s="80"/>
    </row>
    <row r="207" spans="2:9">
      <c r="B207" s="326"/>
      <c r="C207" s="174" t="s">
        <v>342</v>
      </c>
      <c r="D207" s="183" t="s">
        <v>78</v>
      </c>
      <c r="E207" s="183" t="s">
        <v>28</v>
      </c>
      <c r="F207" s="239">
        <v>1</v>
      </c>
      <c r="G207" s="184" t="s">
        <v>1468</v>
      </c>
      <c r="H207" s="185" t="s">
        <v>1104</v>
      </c>
      <c r="I207" s="80"/>
    </row>
    <row r="208" spans="2:9">
      <c r="B208" s="326"/>
      <c r="C208" s="174" t="s">
        <v>344</v>
      </c>
      <c r="D208" s="183"/>
      <c r="E208" s="183"/>
      <c r="F208" s="239"/>
      <c r="G208" s="184"/>
      <c r="H208" s="185"/>
      <c r="I208" s="80"/>
    </row>
    <row r="209" spans="2:9">
      <c r="B209" s="326"/>
      <c r="C209" s="174" t="s">
        <v>346</v>
      </c>
      <c r="D209" s="183"/>
      <c r="E209" s="183"/>
      <c r="F209" s="239"/>
      <c r="G209" s="184"/>
      <c r="H209" s="185"/>
      <c r="I209" s="80"/>
    </row>
    <row r="210" spans="2:9">
      <c r="B210" s="326"/>
      <c r="C210" s="174" t="s">
        <v>348</v>
      </c>
      <c r="D210" s="183"/>
      <c r="E210" s="183"/>
      <c r="F210" s="239"/>
      <c r="G210" s="184"/>
      <c r="H210" s="185"/>
      <c r="I210" s="80"/>
    </row>
    <row r="211" spans="2:9">
      <c r="B211" s="326"/>
      <c r="C211" s="174" t="s">
        <v>350</v>
      </c>
      <c r="D211" s="183"/>
      <c r="E211" s="183"/>
      <c r="F211" s="239"/>
      <c r="G211" s="184"/>
      <c r="H211" s="185"/>
      <c r="I211" s="80"/>
    </row>
    <row r="212" spans="2:9">
      <c r="B212" s="326"/>
      <c r="C212" s="174" t="s">
        <v>352</v>
      </c>
      <c r="D212" s="183"/>
      <c r="E212" s="183"/>
      <c r="F212" s="239"/>
      <c r="G212" s="184"/>
      <c r="H212" s="185"/>
      <c r="I212" s="80"/>
    </row>
    <row r="213" spans="2:9">
      <c r="B213" s="326"/>
      <c r="C213" s="174" t="s">
        <v>354</v>
      </c>
      <c r="D213" s="183"/>
      <c r="E213" s="183"/>
      <c r="F213" s="239"/>
      <c r="G213" s="184"/>
      <c r="H213" s="185"/>
      <c r="I213" s="80"/>
    </row>
    <row r="214" spans="2:9">
      <c r="B214" s="327"/>
      <c r="C214" s="174" t="s">
        <v>356</v>
      </c>
      <c r="D214" s="183"/>
      <c r="E214" s="183"/>
      <c r="F214" s="239"/>
      <c r="G214" s="184"/>
      <c r="H214" s="185"/>
      <c r="I214" s="80"/>
    </row>
    <row r="215" spans="2:9" ht="16" customHeight="1">
      <c r="B215" s="332" t="s">
        <v>19</v>
      </c>
      <c r="C215" s="174" t="s">
        <v>358</v>
      </c>
      <c r="D215" s="183"/>
      <c r="E215" s="183"/>
      <c r="F215" s="239"/>
      <c r="G215" s="184"/>
      <c r="H215" s="185"/>
      <c r="I215" s="80"/>
    </row>
    <row r="216" spans="2:9">
      <c r="B216" s="326"/>
      <c r="C216" s="174" t="s">
        <v>360</v>
      </c>
      <c r="D216" s="183"/>
      <c r="E216" s="183"/>
      <c r="F216" s="239"/>
      <c r="G216" s="184"/>
      <c r="H216" s="185"/>
      <c r="I216" s="80"/>
    </row>
    <row r="217" spans="2:9">
      <c r="B217" s="326"/>
      <c r="C217" s="174" t="s">
        <v>362</v>
      </c>
      <c r="D217" s="183"/>
      <c r="E217" s="183"/>
      <c r="F217" s="239"/>
      <c r="G217" s="184"/>
      <c r="H217" s="185"/>
      <c r="I217" s="80"/>
    </row>
    <row r="218" spans="2:9">
      <c r="B218" s="326"/>
      <c r="C218" s="174" t="s">
        <v>364</v>
      </c>
      <c r="D218" s="183"/>
      <c r="E218" s="183"/>
      <c r="F218" s="239"/>
      <c r="G218" s="184"/>
      <c r="H218" s="185"/>
      <c r="I218" s="80"/>
    </row>
    <row r="219" spans="2:9">
      <c r="B219" s="326"/>
      <c r="C219" s="174" t="s">
        <v>366</v>
      </c>
      <c r="D219" s="183"/>
      <c r="E219" s="183"/>
      <c r="F219" s="239"/>
      <c r="G219" s="184"/>
      <c r="H219" s="185"/>
      <c r="I219" s="80"/>
    </row>
    <row r="220" spans="2:9">
      <c r="B220" s="326"/>
      <c r="C220" s="174" t="s">
        <v>368</v>
      </c>
      <c r="D220" s="183"/>
      <c r="E220" s="183"/>
      <c r="F220" s="239"/>
      <c r="G220" s="184"/>
      <c r="H220" s="185"/>
      <c r="I220" s="80"/>
    </row>
    <row r="221" spans="2:9">
      <c r="B221" s="326"/>
      <c r="C221" s="174" t="s">
        <v>370</v>
      </c>
      <c r="D221" s="183"/>
      <c r="E221" s="183"/>
      <c r="F221" s="239"/>
      <c r="G221" s="184"/>
      <c r="H221" s="185"/>
      <c r="I221" s="80"/>
    </row>
    <row r="222" spans="2:9">
      <c r="B222" s="326"/>
      <c r="C222" s="174" t="s">
        <v>372</v>
      </c>
      <c r="D222" s="183"/>
      <c r="E222" s="183"/>
      <c r="F222" s="239"/>
      <c r="G222" s="184"/>
      <c r="H222" s="185"/>
      <c r="I222" s="80"/>
    </row>
    <row r="223" spans="2:9">
      <c r="B223" s="326"/>
      <c r="C223" s="174" t="s">
        <v>374</v>
      </c>
      <c r="D223" s="183"/>
      <c r="E223" s="183"/>
      <c r="F223" s="239"/>
      <c r="G223" s="184"/>
      <c r="H223" s="185"/>
      <c r="I223" s="80"/>
    </row>
    <row r="224" spans="2:9">
      <c r="B224" s="326"/>
      <c r="C224" s="174" t="s">
        <v>376</v>
      </c>
      <c r="D224" s="183"/>
      <c r="E224" s="183"/>
      <c r="F224" s="239"/>
      <c r="G224" s="184"/>
      <c r="H224" s="185"/>
      <c r="I224" s="80"/>
    </row>
    <row r="225" spans="2:9">
      <c r="B225" s="326"/>
      <c r="C225" s="174" t="s">
        <v>378</v>
      </c>
      <c r="D225" s="183"/>
      <c r="E225" s="183"/>
      <c r="F225" s="239"/>
      <c r="G225" s="184"/>
      <c r="H225" s="185"/>
      <c r="I225" s="80"/>
    </row>
    <row r="226" spans="2:9">
      <c r="B226" s="327"/>
      <c r="C226" s="174" t="s">
        <v>380</v>
      </c>
      <c r="D226" s="183"/>
      <c r="E226" s="183"/>
      <c r="F226" s="239"/>
      <c r="G226" s="184"/>
      <c r="H226" s="185"/>
      <c r="I226" s="80"/>
    </row>
    <row r="227" spans="2:9" ht="16" customHeight="1">
      <c r="B227" s="333" t="s">
        <v>20</v>
      </c>
      <c r="C227" s="175" t="s">
        <v>382</v>
      </c>
      <c r="D227" s="188"/>
      <c r="E227" s="188"/>
      <c r="F227" s="240"/>
      <c r="G227" s="189"/>
      <c r="H227" s="191"/>
      <c r="I227" s="80"/>
    </row>
    <row r="228" spans="2:9">
      <c r="B228" s="334"/>
      <c r="C228" s="175" t="s">
        <v>384</v>
      </c>
      <c r="D228" s="188"/>
      <c r="E228" s="188"/>
      <c r="F228" s="240"/>
      <c r="G228" s="189"/>
      <c r="H228" s="191"/>
      <c r="I228" s="80"/>
    </row>
    <row r="229" spans="2:9">
      <c r="B229" s="334"/>
      <c r="C229" s="175" t="s">
        <v>386</v>
      </c>
      <c r="D229" s="188"/>
      <c r="E229" s="188"/>
      <c r="F229" s="240"/>
      <c r="G229" s="189"/>
      <c r="H229" s="191"/>
      <c r="I229" s="80"/>
    </row>
    <row r="230" spans="2:9">
      <c r="B230" s="334"/>
      <c r="C230" s="175" t="s">
        <v>388</v>
      </c>
      <c r="D230" s="188"/>
      <c r="E230" s="188"/>
      <c r="F230" s="240"/>
      <c r="G230" s="189"/>
      <c r="H230" s="191"/>
      <c r="I230" s="80"/>
    </row>
    <row r="231" spans="2:9">
      <c r="B231" s="334"/>
      <c r="C231" s="175" t="s">
        <v>390</v>
      </c>
      <c r="D231" s="188"/>
      <c r="E231" s="188"/>
      <c r="F231" s="240"/>
      <c r="G231" s="189"/>
      <c r="H231" s="191"/>
      <c r="I231" s="80"/>
    </row>
    <row r="232" spans="2:9">
      <c r="B232" s="334"/>
      <c r="C232" s="175" t="s">
        <v>392</v>
      </c>
      <c r="D232" s="188"/>
      <c r="E232" s="188"/>
      <c r="F232" s="240"/>
      <c r="G232" s="189"/>
      <c r="H232" s="191"/>
      <c r="I232" s="80"/>
    </row>
    <row r="233" spans="2:9">
      <c r="B233" s="334"/>
      <c r="C233" s="175" t="s">
        <v>394</v>
      </c>
      <c r="D233" s="188"/>
      <c r="E233" s="188"/>
      <c r="F233" s="240"/>
      <c r="G233" s="189"/>
      <c r="H233" s="191"/>
      <c r="I233" s="80"/>
    </row>
    <row r="234" spans="2:9">
      <c r="B234" s="334"/>
      <c r="C234" s="175" t="s">
        <v>396</v>
      </c>
      <c r="D234" s="188"/>
      <c r="E234" s="188"/>
      <c r="F234" s="240"/>
      <c r="G234" s="189"/>
      <c r="H234" s="191"/>
      <c r="I234" s="80"/>
    </row>
    <row r="235" spans="2:9">
      <c r="B235" s="334"/>
      <c r="C235" s="175" t="s">
        <v>398</v>
      </c>
      <c r="D235" s="188"/>
      <c r="E235" s="188"/>
      <c r="F235" s="240"/>
      <c r="G235" s="189"/>
      <c r="H235" s="191"/>
      <c r="I235" s="80"/>
    </row>
    <row r="236" spans="2:9">
      <c r="B236" s="334"/>
      <c r="C236" s="175" t="s">
        <v>400</v>
      </c>
      <c r="D236" s="188"/>
      <c r="E236" s="188"/>
      <c r="F236" s="240"/>
      <c r="G236" s="189"/>
      <c r="H236" s="191"/>
      <c r="I236" s="80"/>
    </row>
    <row r="237" spans="2:9">
      <c r="B237" s="334"/>
      <c r="C237" s="175" t="s">
        <v>402</v>
      </c>
      <c r="D237" s="188"/>
      <c r="E237" s="188"/>
      <c r="F237" s="240"/>
      <c r="G237" s="189"/>
      <c r="H237" s="191"/>
      <c r="I237" s="80"/>
    </row>
    <row r="238" spans="2:9">
      <c r="B238" s="334"/>
      <c r="C238" s="175" t="s">
        <v>404</v>
      </c>
      <c r="D238" s="188"/>
      <c r="E238" s="188"/>
      <c r="F238" s="240"/>
      <c r="G238" s="189"/>
      <c r="H238" s="191"/>
      <c r="I238" s="80"/>
    </row>
    <row r="239" spans="2:9">
      <c r="B239" s="334"/>
      <c r="C239" s="175" t="s">
        <v>406</v>
      </c>
      <c r="D239" s="188"/>
      <c r="E239" s="188"/>
      <c r="F239" s="240"/>
      <c r="G239" s="189"/>
      <c r="H239" s="191"/>
      <c r="I239" s="80"/>
    </row>
    <row r="240" spans="2:9">
      <c r="B240" s="334"/>
      <c r="C240" s="175" t="s">
        <v>408</v>
      </c>
      <c r="D240" s="188"/>
      <c r="E240" s="188"/>
      <c r="F240" s="240"/>
      <c r="G240" s="189"/>
      <c r="H240" s="191"/>
      <c r="I240" s="80"/>
    </row>
    <row r="241" spans="2:9">
      <c r="B241" s="334"/>
      <c r="C241" s="175" t="s">
        <v>410</v>
      </c>
      <c r="D241" s="188"/>
      <c r="E241" s="188"/>
      <c r="F241" s="240"/>
      <c r="G241" s="189"/>
      <c r="H241" s="191"/>
      <c r="I241" s="80"/>
    </row>
    <row r="242" spans="2:9">
      <c r="B242" s="334"/>
      <c r="C242" s="175" t="s">
        <v>412</v>
      </c>
      <c r="D242" s="188"/>
      <c r="E242" s="188"/>
      <c r="F242" s="240"/>
      <c r="G242" s="189"/>
      <c r="H242" s="191"/>
      <c r="I242" s="80"/>
    </row>
    <row r="243" spans="2:9">
      <c r="B243" s="334"/>
      <c r="C243" s="175" t="s">
        <v>414</v>
      </c>
      <c r="D243" s="188"/>
      <c r="E243" s="188"/>
      <c r="F243" s="240"/>
      <c r="G243" s="189"/>
      <c r="H243" s="191"/>
      <c r="I243" s="80"/>
    </row>
    <row r="244" spans="2:9">
      <c r="B244" s="334"/>
      <c r="C244" s="175" t="s">
        <v>416</v>
      </c>
      <c r="D244" s="188"/>
      <c r="E244" s="188"/>
      <c r="F244" s="240"/>
      <c r="G244" s="189"/>
      <c r="H244" s="191"/>
      <c r="I244" s="80"/>
    </row>
    <row r="245" spans="2:9" ht="16.3" thickBot="1">
      <c r="B245" s="335"/>
      <c r="C245" s="176" t="s">
        <v>418</v>
      </c>
      <c r="D245" s="192"/>
      <c r="E245" s="192"/>
      <c r="F245" s="241"/>
      <c r="G245" s="193"/>
      <c r="H245" s="194"/>
      <c r="I245" s="80"/>
    </row>
    <row r="246" spans="2:9">
      <c r="F246" s="70"/>
      <c r="G246" s="69"/>
    </row>
    <row r="247" spans="2:9">
      <c r="F247" s="70"/>
      <c r="G247" s="69"/>
    </row>
    <row r="248" spans="2:9">
      <c r="F248" s="70"/>
      <c r="G248" s="69"/>
    </row>
    <row r="249" spans="2:9">
      <c r="F249" s="70"/>
      <c r="G249" s="69"/>
    </row>
    <row r="250" spans="2:9">
      <c r="F250" s="70"/>
      <c r="G250" s="69"/>
    </row>
    <row r="251" spans="2:9">
      <c r="F251" s="70"/>
      <c r="G251" s="69"/>
    </row>
    <row r="252" spans="2:9">
      <c r="F252" s="70"/>
      <c r="G252" s="69"/>
    </row>
    <row r="253" spans="2:9">
      <c r="F253" s="70"/>
      <c r="G253" s="69"/>
    </row>
    <row r="254" spans="2:9">
      <c r="F254" s="70"/>
      <c r="G254" s="69"/>
    </row>
    <row r="255" spans="2:9">
      <c r="F255" s="70"/>
      <c r="G255" s="69"/>
    </row>
    <row r="256" spans="2:9">
      <c r="F256" s="70"/>
      <c r="G256" s="69"/>
    </row>
    <row r="257" spans="6:7">
      <c r="F257" s="70"/>
      <c r="G257" s="69"/>
    </row>
    <row r="258" spans="6:7">
      <c r="F258" s="70"/>
      <c r="G258" s="69"/>
    </row>
    <row r="259" spans="6:7">
      <c r="F259" s="70"/>
      <c r="G259" s="69"/>
    </row>
    <row r="260" spans="6:7">
      <c r="F260" s="70"/>
      <c r="G260" s="69"/>
    </row>
    <row r="261" spans="6:7">
      <c r="F261" s="70"/>
      <c r="G261" s="69"/>
    </row>
    <row r="262" spans="6:7">
      <c r="F262" s="70"/>
      <c r="G262" s="69"/>
    </row>
    <row r="263" spans="6:7">
      <c r="F263" s="70"/>
      <c r="G263" s="69"/>
    </row>
    <row r="264" spans="6:7">
      <c r="F264" s="70"/>
      <c r="G264" s="69"/>
    </row>
    <row r="265" spans="6:7">
      <c r="F265" s="70"/>
      <c r="G265" s="69"/>
    </row>
    <row r="266" spans="6:7">
      <c r="F266" s="70"/>
      <c r="G266" s="69"/>
    </row>
    <row r="267" spans="6:7">
      <c r="F267" s="70"/>
      <c r="G267" s="69"/>
    </row>
    <row r="268" spans="6:7">
      <c r="F268" s="70"/>
      <c r="G268" s="69"/>
    </row>
    <row r="269" spans="6:7">
      <c r="F269" s="70"/>
      <c r="G269" s="69"/>
    </row>
    <row r="270" spans="6:7">
      <c r="F270" s="70"/>
      <c r="G270" s="69"/>
    </row>
    <row r="271" spans="6:7">
      <c r="F271" s="70"/>
      <c r="G271" s="69"/>
    </row>
    <row r="272" spans="6:7">
      <c r="F272" s="70"/>
      <c r="G272" s="69"/>
    </row>
    <row r="273" spans="6:7">
      <c r="F273" s="70"/>
      <c r="G273" s="69"/>
    </row>
    <row r="274" spans="6:7">
      <c r="F274" s="70"/>
      <c r="G274" s="69"/>
    </row>
    <row r="275" spans="6:7">
      <c r="F275" s="70"/>
      <c r="G275" s="69"/>
    </row>
  </sheetData>
  <sheetProtection algorithmName="SHA-512" hashValue="4E5AxhxkGz2RPwQpIMEF15plVXmmbxmGw1luAbF0IAyNwQ9XPPs12SaY8pfggo2ZHB3lIQa3JTEy2Z8j9Ln5yA==" saltValue="ZVN5ezL079dVkeQhz3aXbA==" spinCount="100000" sheet="1" objects="1" scenarios="1" autoFilter="0"/>
  <autoFilter ref="B6:H245" xr:uid="{00000000-0009-0000-0000-000008000000}"/>
  <mergeCells count="18">
    <mergeCell ref="B184:B196"/>
    <mergeCell ref="B197:B214"/>
    <mergeCell ref="B215:B226"/>
    <mergeCell ref="B227:B245"/>
    <mergeCell ref="B181:B183"/>
    <mergeCell ref="D1:G1"/>
    <mergeCell ref="B166:B180"/>
    <mergeCell ref="B7:B19"/>
    <mergeCell ref="B20:B33"/>
    <mergeCell ref="B34:B54"/>
    <mergeCell ref="B55:B74"/>
    <mergeCell ref="B75:B83"/>
    <mergeCell ref="B84:B94"/>
    <mergeCell ref="B95:B104"/>
    <mergeCell ref="B105:B120"/>
    <mergeCell ref="B121:B143"/>
    <mergeCell ref="B144:B153"/>
    <mergeCell ref="B154:B165"/>
  </mergeCells>
  <conditionalFormatting sqref="F1:F3 F5:F1048576">
    <cfRule type="cellIs" dxfId="16" priority="1" operator="equal">
      <formula>-1</formula>
    </cfRule>
    <cfRule type="cellIs" dxfId="15" priority="2" operator="equal">
      <formula>1</formula>
    </cfRule>
  </conditionalFormatting>
  <dataValidations count="1">
    <dataValidation type="list" allowBlank="1" showInputMessage="1" showErrorMessage="1" sqref="D181" xr:uid="{00000000-0002-0000-0800-000000000000}">
      <formula1>Categories</formula1>
    </dataValidation>
  </dataValidations>
  <hyperlinks>
    <hyperlink ref="H1" location="Instructions!A1" display="Back to 'Instructions'" xr:uid="{00000000-0004-0000-0800-000000000000}"/>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X261"/>
  <sheetViews>
    <sheetView showGridLines="0" zoomScale="90" zoomScaleNormal="90" workbookViewId="0"/>
  </sheetViews>
  <sheetFormatPr defaultColWidth="8.85546875" defaultRowHeight="15.9"/>
  <cols>
    <col min="1" max="1" width="3.140625" style="69" customWidth="1"/>
    <col min="2" max="2" width="17.140625" style="69" customWidth="1"/>
    <col min="3" max="3" width="9.2109375" style="70" customWidth="1"/>
    <col min="4" max="4" width="31.2109375" style="81" customWidth="1"/>
    <col min="5" max="5" width="36.640625" style="81" customWidth="1"/>
    <col min="6" max="6" width="8.2109375" style="72" customWidth="1"/>
    <col min="7" max="7" width="68.35546875" style="70" customWidth="1"/>
    <col min="8" max="8" width="21" style="69" customWidth="1"/>
    <col min="9" max="9" width="57.140625" style="69" hidden="1" customWidth="1"/>
    <col min="10" max="16384" width="8.85546875" style="69"/>
  </cols>
  <sheetData>
    <row r="1" spans="2:24" s="163" customFormat="1" ht="43.75" customHeight="1" thickBot="1">
      <c r="B1" s="162" t="s">
        <v>45</v>
      </c>
      <c r="C1" s="162"/>
      <c r="D1" s="319" t="s">
        <v>1316</v>
      </c>
      <c r="E1" s="319"/>
      <c r="F1" s="319"/>
      <c r="G1" s="319"/>
      <c r="H1" s="122" t="s">
        <v>1306</v>
      </c>
      <c r="I1" s="162"/>
    </row>
    <row r="2" spans="2:24" ht="16.3" thickTop="1"/>
    <row r="3" spans="2:24" s="82" customFormat="1" hidden="1">
      <c r="B3" s="65"/>
      <c r="C3" s="74" t="s">
        <v>1171</v>
      </c>
      <c r="E3" s="74" t="s">
        <v>1172</v>
      </c>
      <c r="F3" s="74" t="s">
        <v>1173</v>
      </c>
      <c r="G3" s="83"/>
      <c r="H3" s="65"/>
      <c r="I3" s="65"/>
    </row>
    <row r="4" spans="2:24" s="78" customFormat="1">
      <c r="B4" s="107" t="s">
        <v>1308</v>
      </c>
      <c r="C4" s="132"/>
      <c r="D4" s="109" t="s">
        <v>1790</v>
      </c>
      <c r="E4" s="109" t="s">
        <v>1791</v>
      </c>
      <c r="F4" s="222"/>
      <c r="G4" s="109" t="s">
        <v>1789</v>
      </c>
      <c r="H4" s="109"/>
      <c r="I4" s="109"/>
      <c r="N4" s="109"/>
      <c r="O4" s="109"/>
      <c r="P4" s="109"/>
      <c r="Q4" s="109"/>
      <c r="R4" s="109"/>
      <c r="V4" s="109"/>
      <c r="W4" s="109"/>
      <c r="X4" s="109"/>
    </row>
    <row r="5" spans="2:24" s="82" customFormat="1" ht="16.3" thickBot="1">
      <c r="B5" s="65"/>
      <c r="C5" s="74"/>
      <c r="E5" s="74"/>
      <c r="F5" s="74"/>
      <c r="G5" s="83"/>
      <c r="H5" s="65"/>
      <c r="I5" s="65"/>
    </row>
    <row r="6" spans="2:24" s="68" customFormat="1">
      <c r="B6" s="180" t="s">
        <v>80</v>
      </c>
      <c r="C6" s="181" t="s">
        <v>81</v>
      </c>
      <c r="D6" s="181" t="s">
        <v>1</v>
      </c>
      <c r="E6" s="181" t="s">
        <v>2</v>
      </c>
      <c r="F6" s="181" t="s">
        <v>1099</v>
      </c>
      <c r="G6" s="181" t="s">
        <v>1100</v>
      </c>
      <c r="H6" s="182" t="s">
        <v>1101</v>
      </c>
      <c r="I6" s="68" t="s">
        <v>1102</v>
      </c>
    </row>
    <row r="7" spans="2:24" ht="26.6">
      <c r="B7" s="324" t="s">
        <v>4</v>
      </c>
      <c r="C7" s="152" t="s">
        <v>83</v>
      </c>
      <c r="D7" s="183" t="s">
        <v>77</v>
      </c>
      <c r="E7" s="183" t="s">
        <v>1331</v>
      </c>
      <c r="F7" s="238">
        <v>1</v>
      </c>
      <c r="G7" s="184" t="s">
        <v>1201</v>
      </c>
      <c r="H7" s="185" t="s">
        <v>1205</v>
      </c>
      <c r="I7" s="80"/>
    </row>
    <row r="8" spans="2:24" ht="26.6">
      <c r="B8" s="324"/>
      <c r="C8" s="152" t="s">
        <v>83</v>
      </c>
      <c r="D8" s="183" t="s">
        <v>78</v>
      </c>
      <c r="E8" s="183" t="s">
        <v>1727</v>
      </c>
      <c r="F8" s="238">
        <v>1</v>
      </c>
      <c r="G8" s="184" t="s">
        <v>1199</v>
      </c>
      <c r="H8" s="185" t="s">
        <v>1227</v>
      </c>
      <c r="I8" s="80"/>
    </row>
    <row r="9" spans="2:24" ht="39.450000000000003">
      <c r="B9" s="324"/>
      <c r="C9" s="152" t="s">
        <v>83</v>
      </c>
      <c r="D9" s="183" t="s">
        <v>78</v>
      </c>
      <c r="E9" s="183" t="s">
        <v>28</v>
      </c>
      <c r="F9" s="238">
        <v>1</v>
      </c>
      <c r="G9" s="184" t="s">
        <v>1200</v>
      </c>
      <c r="H9" s="185" t="s">
        <v>1227</v>
      </c>
      <c r="I9" s="80"/>
    </row>
    <row r="10" spans="2:24" ht="26.6">
      <c r="B10" s="324"/>
      <c r="C10" s="152" t="s">
        <v>85</v>
      </c>
      <c r="D10" s="183" t="s">
        <v>77</v>
      </c>
      <c r="E10" s="183" t="s">
        <v>1331</v>
      </c>
      <c r="F10" s="238">
        <v>1</v>
      </c>
      <c r="G10" s="184" t="s">
        <v>1201</v>
      </c>
      <c r="H10" s="185" t="s">
        <v>1205</v>
      </c>
      <c r="I10" s="80"/>
    </row>
    <row r="11" spans="2:24" ht="26.6">
      <c r="B11" s="324"/>
      <c r="C11" s="152" t="s">
        <v>85</v>
      </c>
      <c r="D11" s="183" t="s">
        <v>78</v>
      </c>
      <c r="E11" s="183" t="s">
        <v>1727</v>
      </c>
      <c r="F11" s="238">
        <v>1</v>
      </c>
      <c r="G11" s="184" t="s">
        <v>1199</v>
      </c>
      <c r="H11" s="185" t="s">
        <v>1227</v>
      </c>
      <c r="I11" s="80"/>
    </row>
    <row r="12" spans="2:24" ht="39.450000000000003">
      <c r="B12" s="324"/>
      <c r="C12" s="152" t="s">
        <v>85</v>
      </c>
      <c r="D12" s="183" t="s">
        <v>78</v>
      </c>
      <c r="E12" s="183" t="s">
        <v>28</v>
      </c>
      <c r="F12" s="238">
        <v>1</v>
      </c>
      <c r="G12" s="184" t="s">
        <v>1200</v>
      </c>
      <c r="H12" s="185" t="s">
        <v>1227</v>
      </c>
      <c r="I12" s="80"/>
    </row>
    <row r="13" spans="2:24">
      <c r="B13" s="324"/>
      <c r="C13" s="152" t="s">
        <v>87</v>
      </c>
      <c r="D13" s="183"/>
      <c r="E13" s="183"/>
      <c r="F13" s="238"/>
      <c r="G13" s="184" t="s">
        <v>1357</v>
      </c>
      <c r="H13" s="185"/>
      <c r="I13" s="80"/>
    </row>
    <row r="14" spans="2:24" ht="39.450000000000003">
      <c r="B14" s="324"/>
      <c r="C14" s="152" t="s">
        <v>89</v>
      </c>
      <c r="D14" s="183" t="s">
        <v>78</v>
      </c>
      <c r="E14" s="183" t="s">
        <v>28</v>
      </c>
      <c r="F14" s="238">
        <v>1</v>
      </c>
      <c r="G14" s="184" t="s">
        <v>1200</v>
      </c>
      <c r="H14" s="185" t="s">
        <v>1227</v>
      </c>
      <c r="I14" s="80"/>
    </row>
    <row r="15" spans="2:24" ht="26.6">
      <c r="B15" s="324"/>
      <c r="C15" s="152" t="s">
        <v>89</v>
      </c>
      <c r="D15" s="183" t="s">
        <v>77</v>
      </c>
      <c r="E15" s="183" t="s">
        <v>1331</v>
      </c>
      <c r="F15" s="238">
        <v>1</v>
      </c>
      <c r="G15" s="184" t="s">
        <v>1201</v>
      </c>
      <c r="H15" s="185" t="s">
        <v>1205</v>
      </c>
      <c r="I15" s="80"/>
    </row>
    <row r="16" spans="2:24" ht="26.6">
      <c r="B16" s="324"/>
      <c r="C16" s="152" t="s">
        <v>91</v>
      </c>
      <c r="D16" s="183" t="s">
        <v>77</v>
      </c>
      <c r="E16" s="183" t="s">
        <v>1331</v>
      </c>
      <c r="F16" s="238">
        <v>1</v>
      </c>
      <c r="G16" s="184" t="s">
        <v>1201</v>
      </c>
      <c r="H16" s="185" t="s">
        <v>1205</v>
      </c>
      <c r="I16" s="80"/>
    </row>
    <row r="17" spans="2:9" ht="26.6">
      <c r="B17" s="324"/>
      <c r="C17" s="152" t="s">
        <v>91</v>
      </c>
      <c r="D17" s="183" t="s">
        <v>78</v>
      </c>
      <c r="E17" s="183" t="s">
        <v>1727</v>
      </c>
      <c r="F17" s="239">
        <v>1</v>
      </c>
      <c r="G17" s="184" t="s">
        <v>1199</v>
      </c>
      <c r="H17" s="185" t="s">
        <v>1227</v>
      </c>
      <c r="I17" s="80"/>
    </row>
    <row r="18" spans="2:9" ht="39.450000000000003">
      <c r="B18" s="324"/>
      <c r="C18" s="152" t="s">
        <v>91</v>
      </c>
      <c r="D18" s="183" t="s">
        <v>78</v>
      </c>
      <c r="E18" s="183" t="s">
        <v>28</v>
      </c>
      <c r="F18" s="239">
        <v>1</v>
      </c>
      <c r="G18" s="184" t="s">
        <v>1200</v>
      </c>
      <c r="H18" s="185" t="s">
        <v>1227</v>
      </c>
      <c r="I18" s="80"/>
    </row>
    <row r="19" spans="2:9">
      <c r="B19" s="324"/>
      <c r="C19" s="152" t="s">
        <v>93</v>
      </c>
      <c r="D19" s="183"/>
      <c r="E19" s="183"/>
      <c r="F19" s="239"/>
      <c r="G19" s="184" t="s">
        <v>1357</v>
      </c>
      <c r="H19" s="185"/>
      <c r="I19" s="80"/>
    </row>
    <row r="20" spans="2:9">
      <c r="B20" s="324"/>
      <c r="C20" s="152" t="s">
        <v>95</v>
      </c>
      <c r="D20" s="183"/>
      <c r="E20" s="183"/>
      <c r="F20" s="238"/>
      <c r="G20" s="184" t="s">
        <v>1357</v>
      </c>
      <c r="H20" s="185"/>
      <c r="I20" s="80"/>
    </row>
    <row r="21" spans="2:9">
      <c r="B21" s="324" t="s">
        <v>5</v>
      </c>
      <c r="C21" s="152" t="s">
        <v>97</v>
      </c>
      <c r="D21" s="183"/>
      <c r="E21" s="183"/>
      <c r="F21" s="238"/>
      <c r="G21" s="184" t="s">
        <v>1357</v>
      </c>
      <c r="H21" s="185"/>
      <c r="I21" s="80"/>
    </row>
    <row r="22" spans="2:9">
      <c r="B22" s="324"/>
      <c r="C22" s="152" t="s">
        <v>99</v>
      </c>
      <c r="D22" s="183"/>
      <c r="E22" s="183"/>
      <c r="F22" s="238"/>
      <c r="G22" s="184" t="s">
        <v>1357</v>
      </c>
      <c r="H22" s="185"/>
      <c r="I22" s="80"/>
    </row>
    <row r="23" spans="2:9">
      <c r="B23" s="324"/>
      <c r="C23" s="152" t="s">
        <v>101</v>
      </c>
      <c r="D23" s="183"/>
      <c r="E23" s="183"/>
      <c r="F23" s="238"/>
      <c r="G23" s="184" t="s">
        <v>1357</v>
      </c>
      <c r="H23" s="185"/>
      <c r="I23" s="80"/>
    </row>
    <row r="24" spans="2:9">
      <c r="B24" s="324"/>
      <c r="C24" s="152" t="s">
        <v>101</v>
      </c>
      <c r="D24" s="183"/>
      <c r="E24" s="183"/>
      <c r="F24" s="238"/>
      <c r="G24" s="184" t="s">
        <v>1357</v>
      </c>
      <c r="H24" s="185"/>
      <c r="I24" s="80"/>
    </row>
    <row r="25" spans="2:9">
      <c r="B25" s="324"/>
      <c r="C25" s="152" t="s">
        <v>103</v>
      </c>
      <c r="D25" s="183"/>
      <c r="E25" s="183"/>
      <c r="F25" s="239"/>
      <c r="G25" s="184" t="s">
        <v>1357</v>
      </c>
      <c r="H25" s="185"/>
      <c r="I25" s="80"/>
    </row>
    <row r="26" spans="2:9">
      <c r="B26" s="324"/>
      <c r="C26" s="152" t="s">
        <v>103</v>
      </c>
      <c r="D26" s="183"/>
      <c r="E26" s="183"/>
      <c r="F26" s="239"/>
      <c r="G26" s="184" t="s">
        <v>1357</v>
      </c>
      <c r="H26" s="185"/>
      <c r="I26" s="80"/>
    </row>
    <row r="27" spans="2:9">
      <c r="B27" s="324"/>
      <c r="C27" s="152" t="s">
        <v>103</v>
      </c>
      <c r="D27" s="183"/>
      <c r="E27" s="183"/>
      <c r="F27" s="239"/>
      <c r="G27" s="184" t="s">
        <v>1357</v>
      </c>
      <c r="H27" s="185"/>
      <c r="I27" s="80"/>
    </row>
    <row r="28" spans="2:9">
      <c r="B28" s="324"/>
      <c r="C28" s="152" t="s">
        <v>105</v>
      </c>
      <c r="D28" s="183"/>
      <c r="E28" s="183"/>
      <c r="F28" s="239"/>
      <c r="G28" s="186" t="s">
        <v>1357</v>
      </c>
      <c r="H28" s="185"/>
      <c r="I28" s="80"/>
    </row>
    <row r="29" spans="2:9">
      <c r="B29" s="324"/>
      <c r="C29" s="152" t="s">
        <v>107</v>
      </c>
      <c r="D29" s="183"/>
      <c r="E29" s="183"/>
      <c r="F29" s="239"/>
      <c r="G29" s="184" t="s">
        <v>1357</v>
      </c>
      <c r="H29" s="185"/>
      <c r="I29" s="80"/>
    </row>
    <row r="30" spans="2:9">
      <c r="B30" s="324"/>
      <c r="C30" s="152" t="s">
        <v>109</v>
      </c>
      <c r="D30" s="183"/>
      <c r="E30" s="183"/>
      <c r="F30" s="239"/>
      <c r="G30" s="184" t="s">
        <v>1357</v>
      </c>
      <c r="H30" s="185"/>
      <c r="I30" s="80"/>
    </row>
    <row r="31" spans="2:9">
      <c r="B31" s="324"/>
      <c r="C31" s="152" t="s">
        <v>111</v>
      </c>
      <c r="D31" s="183"/>
      <c r="E31" s="183"/>
      <c r="F31" s="239"/>
      <c r="G31" s="184" t="s">
        <v>1357</v>
      </c>
      <c r="H31" s="185"/>
      <c r="I31" s="80"/>
    </row>
    <row r="32" spans="2:9">
      <c r="B32" s="324" t="s">
        <v>6</v>
      </c>
      <c r="C32" s="152" t="s">
        <v>113</v>
      </c>
      <c r="D32" s="183"/>
      <c r="E32" s="183"/>
      <c r="F32" s="239"/>
      <c r="G32" s="184" t="s">
        <v>1357</v>
      </c>
      <c r="H32" s="185"/>
      <c r="I32" s="80"/>
    </row>
    <row r="33" spans="2:9">
      <c r="B33" s="324"/>
      <c r="C33" s="152" t="s">
        <v>115</v>
      </c>
      <c r="D33" s="183" t="s">
        <v>77</v>
      </c>
      <c r="E33" s="183" t="s">
        <v>1331</v>
      </c>
      <c r="F33" s="239">
        <v>1</v>
      </c>
      <c r="G33" s="184" t="s">
        <v>1239</v>
      </c>
      <c r="H33" s="185" t="s">
        <v>1229</v>
      </c>
      <c r="I33" s="80"/>
    </row>
    <row r="34" spans="2:9">
      <c r="B34" s="324"/>
      <c r="C34" s="152" t="s">
        <v>116</v>
      </c>
      <c r="D34" s="183" t="s">
        <v>77</v>
      </c>
      <c r="E34" s="183" t="s">
        <v>1331</v>
      </c>
      <c r="F34" s="239">
        <v>1</v>
      </c>
      <c r="G34" s="184" t="s">
        <v>1240</v>
      </c>
      <c r="H34" s="185" t="s">
        <v>1229</v>
      </c>
      <c r="I34" s="80"/>
    </row>
    <row r="35" spans="2:9" ht="39.450000000000003">
      <c r="B35" s="324"/>
      <c r="C35" s="152" t="s">
        <v>118</v>
      </c>
      <c r="D35" s="183" t="s">
        <v>78</v>
      </c>
      <c r="E35" s="183" t="s">
        <v>1727</v>
      </c>
      <c r="F35" s="239">
        <v>1</v>
      </c>
      <c r="G35" s="184" t="s">
        <v>1238</v>
      </c>
      <c r="H35" s="185" t="s">
        <v>1237</v>
      </c>
      <c r="I35" s="80"/>
    </row>
    <row r="36" spans="2:9" ht="39.450000000000003">
      <c r="B36" s="324"/>
      <c r="C36" s="152" t="s">
        <v>118</v>
      </c>
      <c r="D36" s="183" t="s">
        <v>78</v>
      </c>
      <c r="E36" s="183" t="s">
        <v>1727</v>
      </c>
      <c r="F36" s="239">
        <v>1</v>
      </c>
      <c r="G36" s="184" t="s">
        <v>1431</v>
      </c>
      <c r="H36" s="185" t="s">
        <v>1237</v>
      </c>
      <c r="I36" s="80"/>
    </row>
    <row r="37" spans="2:9">
      <c r="B37" s="324"/>
      <c r="C37" s="152" t="s">
        <v>118</v>
      </c>
      <c r="D37" s="183"/>
      <c r="E37" s="183"/>
      <c r="F37" s="239"/>
      <c r="G37" s="184" t="s">
        <v>1357</v>
      </c>
      <c r="H37" s="185"/>
      <c r="I37" s="80"/>
    </row>
    <row r="38" spans="2:9">
      <c r="B38" s="324"/>
      <c r="C38" s="152" t="s">
        <v>120</v>
      </c>
      <c r="D38" s="183"/>
      <c r="E38" s="183"/>
      <c r="F38" s="239"/>
      <c r="G38" s="184" t="s">
        <v>1357</v>
      </c>
      <c r="H38" s="185"/>
      <c r="I38" s="80"/>
    </row>
    <row r="39" spans="2:9">
      <c r="B39" s="324"/>
      <c r="C39" s="152" t="s">
        <v>122</v>
      </c>
      <c r="D39" s="183"/>
      <c r="E39" s="183"/>
      <c r="F39" s="239"/>
      <c r="G39" s="184" t="s">
        <v>1357</v>
      </c>
      <c r="H39" s="185"/>
      <c r="I39" s="80"/>
    </row>
    <row r="40" spans="2:9">
      <c r="B40" s="324"/>
      <c r="C40" s="152" t="s">
        <v>124</v>
      </c>
      <c r="D40" s="183"/>
      <c r="E40" s="183"/>
      <c r="F40" s="239"/>
      <c r="G40" s="184" t="s">
        <v>1357</v>
      </c>
      <c r="H40" s="185"/>
      <c r="I40" s="80"/>
    </row>
    <row r="41" spans="2:9">
      <c r="B41" s="324"/>
      <c r="C41" s="152" t="s">
        <v>126</v>
      </c>
      <c r="D41" s="183"/>
      <c r="E41" s="183"/>
      <c r="F41" s="239"/>
      <c r="G41" s="184" t="s">
        <v>1357</v>
      </c>
      <c r="H41" s="185"/>
      <c r="I41" s="80"/>
    </row>
    <row r="42" spans="2:9">
      <c r="B42" s="324"/>
      <c r="C42" s="152" t="s">
        <v>128</v>
      </c>
      <c r="D42" s="183"/>
      <c r="E42" s="183"/>
      <c r="F42" s="239"/>
      <c r="G42" s="184" t="s">
        <v>1357</v>
      </c>
      <c r="H42" s="185"/>
      <c r="I42" s="80"/>
    </row>
    <row r="43" spans="2:9">
      <c r="B43" s="324"/>
      <c r="C43" s="152" t="s">
        <v>128</v>
      </c>
      <c r="D43" s="183"/>
      <c r="E43" s="183"/>
      <c r="F43" s="239"/>
      <c r="G43" s="184" t="s">
        <v>1357</v>
      </c>
      <c r="H43" s="185"/>
      <c r="I43" s="80"/>
    </row>
    <row r="44" spans="2:9">
      <c r="B44" s="324"/>
      <c r="C44" s="152" t="s">
        <v>128</v>
      </c>
      <c r="D44" s="183"/>
      <c r="E44" s="183"/>
      <c r="F44" s="239"/>
      <c r="G44" s="184" t="s">
        <v>1357</v>
      </c>
      <c r="H44" s="185"/>
      <c r="I44" s="80"/>
    </row>
    <row r="45" spans="2:9">
      <c r="B45" s="324"/>
      <c r="C45" s="152" t="s">
        <v>130</v>
      </c>
      <c r="D45" s="183"/>
      <c r="E45" s="183"/>
      <c r="F45" s="239"/>
      <c r="G45" s="184" t="s">
        <v>1357</v>
      </c>
      <c r="H45" s="185"/>
      <c r="I45" s="80"/>
    </row>
    <row r="46" spans="2:9">
      <c r="B46" s="324"/>
      <c r="C46" s="152" t="s">
        <v>132</v>
      </c>
      <c r="D46" s="183"/>
      <c r="E46" s="183"/>
      <c r="F46" s="239"/>
      <c r="G46" s="184" t="s">
        <v>1357</v>
      </c>
      <c r="H46" s="185"/>
      <c r="I46" s="80"/>
    </row>
    <row r="47" spans="2:9">
      <c r="B47" s="324"/>
      <c r="C47" s="152" t="s">
        <v>134</v>
      </c>
      <c r="D47" s="183"/>
      <c r="E47" s="183"/>
      <c r="F47" s="239"/>
      <c r="G47" s="184" t="s">
        <v>1357</v>
      </c>
      <c r="H47" s="185"/>
      <c r="I47" s="80"/>
    </row>
    <row r="48" spans="2:9">
      <c r="B48" s="324"/>
      <c r="C48" s="152" t="s">
        <v>136</v>
      </c>
      <c r="D48" s="183"/>
      <c r="E48" s="183"/>
      <c r="F48" s="239"/>
      <c r="G48" s="184" t="s">
        <v>1357</v>
      </c>
      <c r="H48" s="185"/>
      <c r="I48" s="80"/>
    </row>
    <row r="49" spans="2:9">
      <c r="B49" s="324" t="s">
        <v>7</v>
      </c>
      <c r="C49" s="152" t="s">
        <v>138</v>
      </c>
      <c r="D49" s="183"/>
      <c r="E49" s="183"/>
      <c r="F49" s="239"/>
      <c r="G49" s="184" t="s">
        <v>1357</v>
      </c>
      <c r="H49" s="185"/>
      <c r="I49" s="80"/>
    </row>
    <row r="50" spans="2:9">
      <c r="B50" s="324"/>
      <c r="C50" s="152" t="s">
        <v>140</v>
      </c>
      <c r="D50" s="183"/>
      <c r="E50" s="183"/>
      <c r="F50" s="239"/>
      <c r="G50" s="184" t="s">
        <v>1357</v>
      </c>
      <c r="H50" s="185"/>
      <c r="I50" s="80"/>
    </row>
    <row r="51" spans="2:9">
      <c r="B51" s="324"/>
      <c r="C51" s="152" t="s">
        <v>142</v>
      </c>
      <c r="D51" s="183"/>
      <c r="E51" s="183"/>
      <c r="F51" s="239"/>
      <c r="G51" s="184" t="s">
        <v>1357</v>
      </c>
      <c r="H51" s="185"/>
      <c r="I51" s="80"/>
    </row>
    <row r="52" spans="2:9">
      <c r="B52" s="324"/>
      <c r="C52" s="152" t="s">
        <v>144</v>
      </c>
      <c r="D52" s="183"/>
      <c r="E52" s="183"/>
      <c r="F52" s="239"/>
      <c r="G52" s="184" t="s">
        <v>1357</v>
      </c>
      <c r="H52" s="185"/>
      <c r="I52" s="80"/>
    </row>
    <row r="53" spans="2:9">
      <c r="B53" s="324"/>
      <c r="C53" s="152" t="s">
        <v>146</v>
      </c>
      <c r="D53" s="183"/>
      <c r="E53" s="183"/>
      <c r="F53" s="239"/>
      <c r="G53" s="184" t="s">
        <v>1357</v>
      </c>
      <c r="H53" s="185"/>
      <c r="I53" s="80"/>
    </row>
    <row r="54" spans="2:9">
      <c r="B54" s="324"/>
      <c r="C54" s="152" t="s">
        <v>148</v>
      </c>
      <c r="D54" s="183"/>
      <c r="E54" s="183"/>
      <c r="F54" s="239"/>
      <c r="G54" s="184" t="s">
        <v>1357</v>
      </c>
      <c r="H54" s="185"/>
      <c r="I54" s="80"/>
    </row>
    <row r="55" spans="2:9">
      <c r="B55" s="324"/>
      <c r="C55" s="152" t="s">
        <v>150</v>
      </c>
      <c r="D55" s="183"/>
      <c r="E55" s="183"/>
      <c r="F55" s="239"/>
      <c r="G55" s="184" t="s">
        <v>1357</v>
      </c>
      <c r="H55" s="185"/>
      <c r="I55" s="80"/>
    </row>
    <row r="56" spans="2:9">
      <c r="B56" s="324"/>
      <c r="C56" s="152" t="s">
        <v>152</v>
      </c>
      <c r="D56" s="183"/>
      <c r="E56" s="183"/>
      <c r="F56" s="239"/>
      <c r="G56" s="184" t="s">
        <v>1357</v>
      </c>
      <c r="H56" s="185"/>
      <c r="I56" s="80"/>
    </row>
    <row r="57" spans="2:9">
      <c r="B57" s="324"/>
      <c r="C57" s="152" t="s">
        <v>154</v>
      </c>
      <c r="D57" s="183"/>
      <c r="E57" s="183"/>
      <c r="F57" s="239"/>
      <c r="G57" s="184" t="s">
        <v>1357</v>
      </c>
      <c r="H57" s="185"/>
      <c r="I57" s="80"/>
    </row>
    <row r="58" spans="2:9">
      <c r="B58" s="324"/>
      <c r="C58" s="152" t="s">
        <v>156</v>
      </c>
      <c r="D58" s="183"/>
      <c r="E58" s="183"/>
      <c r="F58" s="239"/>
      <c r="G58" s="184" t="s">
        <v>1357</v>
      </c>
      <c r="H58" s="185"/>
      <c r="I58" s="80"/>
    </row>
    <row r="59" spans="2:9">
      <c r="B59" s="324" t="s">
        <v>8</v>
      </c>
      <c r="C59" s="152" t="s">
        <v>158</v>
      </c>
      <c r="D59" s="183"/>
      <c r="E59" s="183"/>
      <c r="F59" s="239"/>
      <c r="G59" s="184" t="s">
        <v>1357</v>
      </c>
      <c r="H59" s="185"/>
      <c r="I59" s="80"/>
    </row>
    <row r="60" spans="2:9">
      <c r="B60" s="324"/>
      <c r="C60" s="152" t="s">
        <v>160</v>
      </c>
      <c r="D60" s="183"/>
      <c r="E60" s="183"/>
      <c r="F60" s="239"/>
      <c r="G60" s="184" t="s">
        <v>1357</v>
      </c>
      <c r="H60" s="185"/>
      <c r="I60" s="80"/>
    </row>
    <row r="61" spans="2:9">
      <c r="B61" s="324"/>
      <c r="C61" s="152" t="s">
        <v>162</v>
      </c>
      <c r="D61" s="183"/>
      <c r="E61" s="183"/>
      <c r="F61" s="239"/>
      <c r="G61" s="184" t="s">
        <v>1357</v>
      </c>
      <c r="H61" s="185"/>
      <c r="I61" s="80"/>
    </row>
    <row r="62" spans="2:9">
      <c r="B62" s="324"/>
      <c r="C62" s="152" t="s">
        <v>164</v>
      </c>
      <c r="D62" s="183"/>
      <c r="E62" s="183"/>
      <c r="F62" s="239"/>
      <c r="G62" s="184" t="s">
        <v>1357</v>
      </c>
      <c r="H62" s="185"/>
      <c r="I62" s="80"/>
    </row>
    <row r="63" spans="2:9">
      <c r="B63" s="324"/>
      <c r="C63" s="152" t="s">
        <v>166</v>
      </c>
      <c r="D63" s="183"/>
      <c r="E63" s="183"/>
      <c r="F63" s="239"/>
      <c r="G63" s="184" t="s">
        <v>1357</v>
      </c>
      <c r="H63" s="185"/>
      <c r="I63" s="80"/>
    </row>
    <row r="64" spans="2:9">
      <c r="B64" s="324"/>
      <c r="C64" s="152" t="s">
        <v>168</v>
      </c>
      <c r="D64" s="183"/>
      <c r="E64" s="183"/>
      <c r="F64" s="239"/>
      <c r="G64" s="184" t="s">
        <v>1357</v>
      </c>
      <c r="H64" s="185"/>
      <c r="I64" s="80"/>
    </row>
    <row r="65" spans="2:9">
      <c r="B65" s="324"/>
      <c r="C65" s="152" t="s">
        <v>170</v>
      </c>
      <c r="D65" s="183"/>
      <c r="E65" s="183"/>
      <c r="F65" s="239"/>
      <c r="G65" s="184" t="s">
        <v>1357</v>
      </c>
      <c r="H65" s="185"/>
      <c r="I65" s="80"/>
    </row>
    <row r="66" spans="2:9">
      <c r="B66" s="324"/>
      <c r="C66" s="152" t="s">
        <v>172</v>
      </c>
      <c r="D66" s="183"/>
      <c r="E66" s="183"/>
      <c r="F66" s="239"/>
      <c r="G66" s="184" t="s">
        <v>1357</v>
      </c>
      <c r="H66" s="185"/>
      <c r="I66" s="80"/>
    </row>
    <row r="67" spans="2:9">
      <c r="B67" s="324"/>
      <c r="C67" s="152" t="s">
        <v>174</v>
      </c>
      <c r="D67" s="183"/>
      <c r="E67" s="183"/>
      <c r="F67" s="239"/>
      <c r="G67" s="184" t="s">
        <v>1357</v>
      </c>
      <c r="H67" s="185"/>
      <c r="I67" s="80"/>
    </row>
    <row r="68" spans="2:9" ht="26.6">
      <c r="B68" s="324" t="s">
        <v>9</v>
      </c>
      <c r="C68" s="152" t="s">
        <v>176</v>
      </c>
      <c r="D68" s="183" t="s">
        <v>77</v>
      </c>
      <c r="E68" s="183" t="s">
        <v>1331</v>
      </c>
      <c r="F68" s="239">
        <v>1</v>
      </c>
      <c r="G68" s="184" t="s">
        <v>1432</v>
      </c>
      <c r="H68" s="185" t="s">
        <v>1254</v>
      </c>
      <c r="I68" s="80"/>
    </row>
    <row r="69" spans="2:9" ht="26.6">
      <c r="B69" s="324"/>
      <c r="C69" s="152" t="s">
        <v>176</v>
      </c>
      <c r="D69" s="183" t="s">
        <v>78</v>
      </c>
      <c r="E69" s="183" t="s">
        <v>28</v>
      </c>
      <c r="F69" s="239">
        <v>1</v>
      </c>
      <c r="G69" s="184" t="s">
        <v>1432</v>
      </c>
      <c r="H69" s="185" t="s">
        <v>1254</v>
      </c>
      <c r="I69" s="80"/>
    </row>
    <row r="70" spans="2:9">
      <c r="B70" s="324"/>
      <c r="C70" s="152" t="s">
        <v>178</v>
      </c>
      <c r="D70" s="183"/>
      <c r="E70" s="183"/>
      <c r="F70" s="239"/>
      <c r="G70" s="184" t="s">
        <v>1357</v>
      </c>
      <c r="H70" s="185"/>
      <c r="I70" s="80"/>
    </row>
    <row r="71" spans="2:9" ht="26.6">
      <c r="B71" s="324"/>
      <c r="C71" s="152" t="s">
        <v>180</v>
      </c>
      <c r="D71" s="183" t="s">
        <v>77</v>
      </c>
      <c r="E71" s="183" t="s">
        <v>1331</v>
      </c>
      <c r="F71" s="239">
        <v>1</v>
      </c>
      <c r="G71" s="184" t="s">
        <v>1432</v>
      </c>
      <c r="H71" s="185" t="s">
        <v>1254</v>
      </c>
      <c r="I71" s="80"/>
    </row>
    <row r="72" spans="2:9" ht="26.6">
      <c r="B72" s="324"/>
      <c r="C72" s="152" t="s">
        <v>180</v>
      </c>
      <c r="D72" s="183" t="s">
        <v>78</v>
      </c>
      <c r="E72" s="183" t="s">
        <v>28</v>
      </c>
      <c r="F72" s="239">
        <v>1</v>
      </c>
      <c r="G72" s="184" t="s">
        <v>1432</v>
      </c>
      <c r="H72" s="185" t="s">
        <v>1254</v>
      </c>
      <c r="I72" s="80"/>
    </row>
    <row r="73" spans="2:9">
      <c r="B73" s="324"/>
      <c r="C73" s="152" t="s">
        <v>182</v>
      </c>
      <c r="D73" s="183"/>
      <c r="E73" s="183"/>
      <c r="F73" s="239"/>
      <c r="G73" s="184" t="s">
        <v>1357</v>
      </c>
      <c r="H73" s="185"/>
      <c r="I73" s="80"/>
    </row>
    <row r="74" spans="2:9">
      <c r="B74" s="324"/>
      <c r="C74" s="152" t="s">
        <v>184</v>
      </c>
      <c r="D74" s="183"/>
      <c r="E74" s="183"/>
      <c r="F74" s="239"/>
      <c r="G74" s="184" t="s">
        <v>1357</v>
      </c>
      <c r="H74" s="185"/>
      <c r="I74" s="80"/>
    </row>
    <row r="75" spans="2:9">
      <c r="B75" s="324"/>
      <c r="C75" s="152" t="s">
        <v>186</v>
      </c>
      <c r="D75" s="183"/>
      <c r="E75" s="183"/>
      <c r="F75" s="239"/>
      <c r="G75" s="184" t="s">
        <v>1357</v>
      </c>
      <c r="H75" s="185"/>
      <c r="I75" s="80"/>
    </row>
    <row r="76" spans="2:9">
      <c r="B76" s="324"/>
      <c r="C76" s="152" t="s">
        <v>188</v>
      </c>
      <c r="D76" s="183"/>
      <c r="E76" s="183"/>
      <c r="F76" s="239"/>
      <c r="G76" s="184" t="s">
        <v>1357</v>
      </c>
      <c r="H76" s="185"/>
      <c r="I76" s="80"/>
    </row>
    <row r="77" spans="2:9">
      <c r="B77" s="324"/>
      <c r="C77" s="152" t="s">
        <v>190</v>
      </c>
      <c r="D77" s="183"/>
      <c r="E77" s="183"/>
      <c r="F77" s="239"/>
      <c r="G77" s="184" t="s">
        <v>1357</v>
      </c>
      <c r="H77" s="185"/>
      <c r="I77" s="80"/>
    </row>
    <row r="78" spans="2:9" ht="39" customHeight="1">
      <c r="B78" s="324" t="s">
        <v>10</v>
      </c>
      <c r="C78" s="152" t="s">
        <v>192</v>
      </c>
      <c r="D78" s="183"/>
      <c r="E78" s="183"/>
      <c r="F78" s="239"/>
      <c r="G78" s="184" t="s">
        <v>1357</v>
      </c>
      <c r="H78" s="185"/>
      <c r="I78" s="80"/>
    </row>
    <row r="79" spans="2:9">
      <c r="B79" s="324"/>
      <c r="C79" s="152" t="s">
        <v>192</v>
      </c>
      <c r="D79" s="183"/>
      <c r="E79" s="183"/>
      <c r="F79" s="239"/>
      <c r="G79" s="184" t="s">
        <v>1357</v>
      </c>
      <c r="H79" s="185"/>
      <c r="I79" s="80"/>
    </row>
    <row r="80" spans="2:9">
      <c r="B80" s="324"/>
      <c r="C80" s="152" t="s">
        <v>192</v>
      </c>
      <c r="D80" s="183"/>
      <c r="E80" s="183"/>
      <c r="F80" s="239"/>
      <c r="G80" s="184" t="s">
        <v>1357</v>
      </c>
      <c r="H80" s="185"/>
      <c r="I80" s="80"/>
    </row>
    <row r="81" spans="2:9">
      <c r="B81" s="324"/>
      <c r="C81" s="152" t="s">
        <v>192</v>
      </c>
      <c r="D81" s="183"/>
      <c r="E81" s="183"/>
      <c r="F81" s="239"/>
      <c r="G81" s="184" t="s">
        <v>1357</v>
      </c>
      <c r="H81" s="185"/>
      <c r="I81" s="80"/>
    </row>
    <row r="82" spans="2:9">
      <c r="B82" s="324"/>
      <c r="C82" s="152" t="s">
        <v>192</v>
      </c>
      <c r="D82" s="183"/>
      <c r="E82" s="183"/>
      <c r="F82" s="239"/>
      <c r="G82" s="184" t="s">
        <v>1357</v>
      </c>
      <c r="H82" s="185"/>
      <c r="I82" s="80"/>
    </row>
    <row r="83" spans="2:9">
      <c r="B83" s="324"/>
      <c r="C83" s="152" t="s">
        <v>194</v>
      </c>
      <c r="D83" s="183"/>
      <c r="E83" s="183"/>
      <c r="F83" s="239"/>
      <c r="G83" s="184" t="s">
        <v>1357</v>
      </c>
      <c r="H83" s="185"/>
      <c r="I83" s="80"/>
    </row>
    <row r="84" spans="2:9">
      <c r="B84" s="324"/>
      <c r="C84" s="152" t="s">
        <v>196</v>
      </c>
      <c r="D84" s="183"/>
      <c r="E84" s="183"/>
      <c r="F84" s="239"/>
      <c r="G84" s="184" t="s">
        <v>1357</v>
      </c>
      <c r="H84" s="185"/>
      <c r="I84" s="80"/>
    </row>
    <row r="85" spans="2:9">
      <c r="B85" s="324"/>
      <c r="C85" s="152" t="s">
        <v>198</v>
      </c>
      <c r="D85" s="183"/>
      <c r="E85" s="183"/>
      <c r="F85" s="239"/>
      <c r="G85" s="184" t="s">
        <v>1357</v>
      </c>
      <c r="H85" s="185"/>
      <c r="I85" s="80"/>
    </row>
    <row r="86" spans="2:9">
      <c r="B86" s="324"/>
      <c r="C86" s="152" t="s">
        <v>200</v>
      </c>
      <c r="D86" s="183"/>
      <c r="E86" s="183"/>
      <c r="F86" s="239"/>
      <c r="G86" s="184" t="s">
        <v>1357</v>
      </c>
      <c r="H86" s="185"/>
      <c r="I86" s="80"/>
    </row>
    <row r="87" spans="2:9">
      <c r="B87" s="324"/>
      <c r="C87" s="152" t="s">
        <v>200</v>
      </c>
      <c r="D87" s="183"/>
      <c r="E87" s="183"/>
      <c r="F87" s="239"/>
      <c r="G87" s="184" t="s">
        <v>1357</v>
      </c>
      <c r="H87" s="185"/>
      <c r="I87" s="80"/>
    </row>
    <row r="88" spans="2:9">
      <c r="B88" s="324" t="s">
        <v>11</v>
      </c>
      <c r="C88" s="152" t="s">
        <v>202</v>
      </c>
      <c r="D88" s="183"/>
      <c r="E88" s="183"/>
      <c r="F88" s="239"/>
      <c r="G88" s="184" t="s">
        <v>1357</v>
      </c>
      <c r="H88" s="185"/>
      <c r="I88" s="80"/>
    </row>
    <row r="89" spans="2:9">
      <c r="B89" s="324"/>
      <c r="C89" s="152" t="s">
        <v>202</v>
      </c>
      <c r="D89" s="183"/>
      <c r="E89" s="183"/>
      <c r="F89" s="239"/>
      <c r="G89" s="184" t="s">
        <v>1357</v>
      </c>
      <c r="H89" s="185"/>
      <c r="I89" s="80"/>
    </row>
    <row r="90" spans="2:9">
      <c r="B90" s="324"/>
      <c r="C90" s="152" t="s">
        <v>204</v>
      </c>
      <c r="D90" s="183"/>
      <c r="E90" s="183"/>
      <c r="F90" s="239"/>
      <c r="G90" s="184" t="s">
        <v>1357</v>
      </c>
      <c r="H90" s="185"/>
      <c r="I90" s="80"/>
    </row>
    <row r="91" spans="2:9">
      <c r="B91" s="324"/>
      <c r="C91" s="152" t="s">
        <v>204</v>
      </c>
      <c r="D91" s="183"/>
      <c r="E91" s="183"/>
      <c r="F91" s="239"/>
      <c r="G91" s="184" t="s">
        <v>1357</v>
      </c>
      <c r="H91" s="185"/>
      <c r="I91" s="80"/>
    </row>
    <row r="92" spans="2:9">
      <c r="B92" s="324"/>
      <c r="C92" s="152" t="s">
        <v>204</v>
      </c>
      <c r="D92" s="183"/>
      <c r="E92" s="183"/>
      <c r="F92" s="239"/>
      <c r="G92" s="184" t="s">
        <v>1357</v>
      </c>
      <c r="H92" s="185"/>
      <c r="I92" s="80"/>
    </row>
    <row r="93" spans="2:9">
      <c r="B93" s="324"/>
      <c r="C93" s="152" t="s">
        <v>204</v>
      </c>
      <c r="D93" s="183"/>
      <c r="E93" s="183"/>
      <c r="F93" s="239"/>
      <c r="G93" s="184" t="s">
        <v>1357</v>
      </c>
      <c r="H93" s="185"/>
      <c r="I93" s="80"/>
    </row>
    <row r="94" spans="2:9">
      <c r="B94" s="324"/>
      <c r="C94" s="152" t="s">
        <v>206</v>
      </c>
      <c r="D94" s="183"/>
      <c r="E94" s="183"/>
      <c r="F94" s="239"/>
      <c r="G94" s="184" t="s">
        <v>1357</v>
      </c>
      <c r="H94" s="185"/>
      <c r="I94" s="80"/>
    </row>
    <row r="95" spans="2:9">
      <c r="B95" s="324"/>
      <c r="C95" s="152" t="s">
        <v>206</v>
      </c>
      <c r="D95" s="183"/>
      <c r="E95" s="183"/>
      <c r="F95" s="239"/>
      <c r="G95" s="184" t="s">
        <v>1357</v>
      </c>
      <c r="H95" s="185"/>
      <c r="I95" s="80"/>
    </row>
    <row r="96" spans="2:9">
      <c r="B96" s="324"/>
      <c r="C96" s="152" t="s">
        <v>206</v>
      </c>
      <c r="D96" s="183"/>
      <c r="E96" s="183"/>
      <c r="F96" s="239"/>
      <c r="G96" s="184" t="s">
        <v>1357</v>
      </c>
      <c r="H96" s="185"/>
      <c r="I96" s="80"/>
    </row>
    <row r="97" spans="2:9">
      <c r="B97" s="324"/>
      <c r="C97" s="152" t="s">
        <v>206</v>
      </c>
      <c r="D97" s="183"/>
      <c r="E97" s="183"/>
      <c r="F97" s="239"/>
      <c r="G97" s="184" t="s">
        <v>1357</v>
      </c>
      <c r="H97" s="185"/>
      <c r="I97" s="80"/>
    </row>
    <row r="98" spans="2:9">
      <c r="B98" s="324"/>
      <c r="C98" s="152" t="s">
        <v>208</v>
      </c>
      <c r="D98" s="183"/>
      <c r="E98" s="183"/>
      <c r="F98" s="239"/>
      <c r="G98" s="184" t="s">
        <v>1357</v>
      </c>
      <c r="H98" s="185"/>
      <c r="I98" s="80"/>
    </row>
    <row r="99" spans="2:9">
      <c r="B99" s="324"/>
      <c r="C99" s="152" t="s">
        <v>208</v>
      </c>
      <c r="D99" s="183"/>
      <c r="E99" s="183"/>
      <c r="F99" s="239"/>
      <c r="G99" s="184" t="s">
        <v>1357</v>
      </c>
      <c r="H99" s="185"/>
      <c r="I99" s="80"/>
    </row>
    <row r="100" spans="2:9">
      <c r="B100" s="324"/>
      <c r="C100" s="152" t="s">
        <v>208</v>
      </c>
      <c r="D100" s="183"/>
      <c r="E100" s="183"/>
      <c r="F100" s="239"/>
      <c r="G100" s="184" t="s">
        <v>1357</v>
      </c>
      <c r="H100" s="185"/>
      <c r="I100" s="80"/>
    </row>
    <row r="101" spans="2:9">
      <c r="B101" s="324"/>
      <c r="C101" s="152" t="s">
        <v>210</v>
      </c>
      <c r="D101" s="183"/>
      <c r="E101" s="183"/>
      <c r="F101" s="239"/>
      <c r="G101" s="184" t="s">
        <v>1357</v>
      </c>
      <c r="H101" s="185"/>
      <c r="I101" s="80"/>
    </row>
    <row r="102" spans="2:9">
      <c r="B102" s="324"/>
      <c r="C102" s="152" t="s">
        <v>210</v>
      </c>
      <c r="D102" s="183"/>
      <c r="E102" s="183"/>
      <c r="F102" s="239"/>
      <c r="G102" s="184" t="s">
        <v>1357</v>
      </c>
      <c r="H102" s="185"/>
      <c r="I102" s="80"/>
    </row>
    <row r="103" spans="2:9">
      <c r="B103" s="324"/>
      <c r="C103" s="152" t="s">
        <v>212</v>
      </c>
      <c r="D103" s="183"/>
      <c r="E103" s="183"/>
      <c r="F103" s="239"/>
      <c r="G103" s="184" t="s">
        <v>1357</v>
      </c>
      <c r="H103" s="185"/>
      <c r="I103" s="80"/>
    </row>
    <row r="104" spans="2:9">
      <c r="B104" s="324"/>
      <c r="C104" s="152" t="s">
        <v>214</v>
      </c>
      <c r="D104" s="183"/>
      <c r="E104" s="183"/>
      <c r="F104" s="239"/>
      <c r="G104" s="184" t="s">
        <v>1357</v>
      </c>
      <c r="H104" s="185"/>
      <c r="I104" s="80"/>
    </row>
    <row r="105" spans="2:9">
      <c r="B105" s="324"/>
      <c r="C105" s="152" t="s">
        <v>216</v>
      </c>
      <c r="D105" s="183"/>
      <c r="E105" s="183"/>
      <c r="F105" s="239"/>
      <c r="G105" s="184" t="s">
        <v>1357</v>
      </c>
      <c r="H105" s="185"/>
      <c r="I105" s="80"/>
    </row>
    <row r="106" spans="2:9">
      <c r="B106" s="324"/>
      <c r="C106" s="152" t="s">
        <v>216</v>
      </c>
      <c r="D106" s="183"/>
      <c r="E106" s="183"/>
      <c r="F106" s="239"/>
      <c r="G106" s="184" t="s">
        <v>1357</v>
      </c>
      <c r="H106" s="185"/>
      <c r="I106" s="80"/>
    </row>
    <row r="107" spans="2:9">
      <c r="B107" s="324"/>
      <c r="C107" s="152" t="s">
        <v>216</v>
      </c>
      <c r="D107" s="183"/>
      <c r="E107" s="183"/>
      <c r="F107" s="239"/>
      <c r="G107" s="184" t="s">
        <v>1357</v>
      </c>
      <c r="H107" s="185"/>
      <c r="I107" s="80"/>
    </row>
    <row r="108" spans="2:9">
      <c r="B108" s="324"/>
      <c r="C108" s="152" t="s">
        <v>218</v>
      </c>
      <c r="D108" s="183"/>
      <c r="E108" s="183"/>
      <c r="F108" s="239"/>
      <c r="G108" s="184" t="s">
        <v>1357</v>
      </c>
      <c r="H108" s="185"/>
      <c r="I108" s="80"/>
    </row>
    <row r="109" spans="2:9">
      <c r="B109" s="324"/>
      <c r="C109" s="152" t="s">
        <v>220</v>
      </c>
      <c r="D109" s="183"/>
      <c r="E109" s="183"/>
      <c r="F109" s="239"/>
      <c r="G109" s="184" t="s">
        <v>1357</v>
      </c>
      <c r="H109" s="185"/>
      <c r="I109" s="80"/>
    </row>
    <row r="110" spans="2:9">
      <c r="B110" s="324"/>
      <c r="C110" s="152" t="s">
        <v>222</v>
      </c>
      <c r="D110" s="183"/>
      <c r="E110" s="183"/>
      <c r="F110" s="239"/>
      <c r="G110" s="184" t="s">
        <v>1357</v>
      </c>
      <c r="H110" s="185"/>
      <c r="I110" s="80"/>
    </row>
    <row r="111" spans="2:9">
      <c r="B111" s="324"/>
      <c r="C111" s="152" t="s">
        <v>224</v>
      </c>
      <c r="D111" s="183"/>
      <c r="E111" s="183"/>
      <c r="F111" s="239"/>
      <c r="G111" s="184" t="s">
        <v>1357</v>
      </c>
      <c r="H111" s="185"/>
      <c r="I111" s="80"/>
    </row>
    <row r="112" spans="2:9">
      <c r="B112" s="324" t="s">
        <v>12</v>
      </c>
      <c r="C112" s="152" t="s">
        <v>226</v>
      </c>
      <c r="D112" s="183"/>
      <c r="E112" s="183"/>
      <c r="F112" s="239"/>
      <c r="G112" s="184" t="s">
        <v>1357</v>
      </c>
      <c r="H112" s="185"/>
      <c r="I112" s="80"/>
    </row>
    <row r="113" spans="2:9">
      <c r="B113" s="324"/>
      <c r="C113" s="152" t="s">
        <v>226</v>
      </c>
      <c r="D113" s="183"/>
      <c r="E113" s="183"/>
      <c r="F113" s="239"/>
      <c r="G113" s="184" t="s">
        <v>1357</v>
      </c>
      <c r="H113" s="185"/>
      <c r="I113" s="80"/>
    </row>
    <row r="114" spans="2:9">
      <c r="B114" s="324"/>
      <c r="C114" s="152" t="s">
        <v>226</v>
      </c>
      <c r="D114" s="183"/>
      <c r="E114" s="183"/>
      <c r="F114" s="239"/>
      <c r="G114" s="184" t="s">
        <v>1357</v>
      </c>
      <c r="H114" s="185"/>
      <c r="I114" s="80"/>
    </row>
    <row r="115" spans="2:9">
      <c r="B115" s="324"/>
      <c r="C115" s="152" t="s">
        <v>226</v>
      </c>
      <c r="D115" s="183"/>
      <c r="E115" s="183"/>
      <c r="F115" s="239"/>
      <c r="G115" s="184" t="s">
        <v>1357</v>
      </c>
      <c r="H115" s="185"/>
      <c r="I115" s="80"/>
    </row>
    <row r="116" spans="2:9">
      <c r="B116" s="324"/>
      <c r="C116" s="152" t="s">
        <v>228</v>
      </c>
      <c r="D116" s="183"/>
      <c r="E116" s="183"/>
      <c r="F116" s="239"/>
      <c r="G116" s="184" t="s">
        <v>1357</v>
      </c>
      <c r="H116" s="185"/>
      <c r="I116" s="80"/>
    </row>
    <row r="117" spans="2:9">
      <c r="B117" s="324"/>
      <c r="C117" s="152" t="s">
        <v>228</v>
      </c>
      <c r="D117" s="183"/>
      <c r="E117" s="183"/>
      <c r="F117" s="239"/>
      <c r="G117" s="184" t="s">
        <v>1357</v>
      </c>
      <c r="H117" s="185"/>
      <c r="I117" s="80"/>
    </row>
    <row r="118" spans="2:9">
      <c r="B118" s="324"/>
      <c r="C118" s="152" t="s">
        <v>228</v>
      </c>
      <c r="D118" s="183"/>
      <c r="E118" s="183"/>
      <c r="F118" s="239"/>
      <c r="G118" s="184" t="s">
        <v>1357</v>
      </c>
      <c r="H118" s="185"/>
      <c r="I118" s="80"/>
    </row>
    <row r="119" spans="2:9">
      <c r="B119" s="324"/>
      <c r="C119" s="152" t="s">
        <v>228</v>
      </c>
      <c r="D119" s="183"/>
      <c r="E119" s="183"/>
      <c r="F119" s="239"/>
      <c r="G119" s="184" t="s">
        <v>1357</v>
      </c>
      <c r="H119" s="185"/>
      <c r="I119" s="80"/>
    </row>
    <row r="120" spans="2:9">
      <c r="B120" s="324"/>
      <c r="C120" s="152" t="s">
        <v>230</v>
      </c>
      <c r="D120" s="183"/>
      <c r="E120" s="183"/>
      <c r="F120" s="239"/>
      <c r="G120" s="184" t="s">
        <v>1357</v>
      </c>
      <c r="H120" s="185"/>
      <c r="I120" s="80"/>
    </row>
    <row r="121" spans="2:9">
      <c r="B121" s="324"/>
      <c r="C121" s="152" t="s">
        <v>232</v>
      </c>
      <c r="D121" s="183"/>
      <c r="E121" s="183"/>
      <c r="F121" s="239"/>
      <c r="G121" s="184" t="s">
        <v>1357</v>
      </c>
      <c r="H121" s="185"/>
      <c r="I121" s="80"/>
    </row>
    <row r="122" spans="2:9">
      <c r="B122" s="324"/>
      <c r="C122" s="152" t="s">
        <v>232</v>
      </c>
      <c r="D122" s="183"/>
      <c r="E122" s="183"/>
      <c r="F122" s="239"/>
      <c r="G122" s="184" t="s">
        <v>1357</v>
      </c>
      <c r="H122" s="185"/>
      <c r="I122" s="80"/>
    </row>
    <row r="123" spans="2:9">
      <c r="B123" s="324"/>
      <c r="C123" s="152" t="s">
        <v>232</v>
      </c>
      <c r="D123" s="183"/>
      <c r="E123" s="183"/>
      <c r="F123" s="239"/>
      <c r="G123" s="184" t="s">
        <v>1357</v>
      </c>
      <c r="H123" s="185"/>
      <c r="I123" s="80"/>
    </row>
    <row r="124" spans="2:9">
      <c r="B124" s="324"/>
      <c r="C124" s="152" t="s">
        <v>232</v>
      </c>
      <c r="D124" s="183"/>
      <c r="E124" s="183"/>
      <c r="F124" s="239"/>
      <c r="G124" s="184" t="s">
        <v>1357</v>
      </c>
      <c r="H124" s="185"/>
      <c r="I124" s="80"/>
    </row>
    <row r="125" spans="2:9">
      <c r="B125" s="324"/>
      <c r="C125" s="152" t="s">
        <v>234</v>
      </c>
      <c r="D125" s="183"/>
      <c r="E125" s="183"/>
      <c r="F125" s="239"/>
      <c r="G125" s="184" t="s">
        <v>1357</v>
      </c>
      <c r="H125" s="185"/>
      <c r="I125" s="80"/>
    </row>
    <row r="126" spans="2:9">
      <c r="B126" s="324"/>
      <c r="C126" s="152" t="s">
        <v>234</v>
      </c>
      <c r="D126" s="183"/>
      <c r="E126" s="183"/>
      <c r="F126" s="239"/>
      <c r="G126" s="184" t="s">
        <v>1357</v>
      </c>
      <c r="H126" s="185"/>
      <c r="I126" s="80"/>
    </row>
    <row r="127" spans="2:9" ht="14.25" customHeight="1">
      <c r="B127" s="324"/>
      <c r="C127" s="152" t="s">
        <v>234</v>
      </c>
      <c r="D127" s="183"/>
      <c r="E127" s="183"/>
      <c r="F127" s="239"/>
      <c r="G127" s="184" t="s">
        <v>1357</v>
      </c>
      <c r="H127" s="185"/>
      <c r="I127" s="80"/>
    </row>
    <row r="128" spans="2:9">
      <c r="B128" s="324"/>
      <c r="C128" s="152" t="s">
        <v>234</v>
      </c>
      <c r="D128" s="183"/>
      <c r="E128" s="183"/>
      <c r="F128" s="239"/>
      <c r="G128" s="184" t="s">
        <v>1357</v>
      </c>
      <c r="H128" s="185"/>
      <c r="I128" s="80"/>
    </row>
    <row r="129" spans="2:9">
      <c r="B129" s="324"/>
      <c r="C129" s="152" t="s">
        <v>236</v>
      </c>
      <c r="D129" s="183"/>
      <c r="E129" s="183"/>
      <c r="F129" s="239"/>
      <c r="G129" s="184" t="s">
        <v>1357</v>
      </c>
      <c r="H129" s="185"/>
      <c r="I129" s="80"/>
    </row>
    <row r="130" spans="2:9">
      <c r="B130" s="324"/>
      <c r="C130" s="152" t="s">
        <v>238</v>
      </c>
      <c r="D130" s="183"/>
      <c r="E130" s="183"/>
      <c r="F130" s="239"/>
      <c r="G130" s="184" t="s">
        <v>1357</v>
      </c>
      <c r="H130" s="185"/>
      <c r="I130" s="80"/>
    </row>
    <row r="131" spans="2:9">
      <c r="B131" s="324"/>
      <c r="C131" s="152" t="s">
        <v>238</v>
      </c>
      <c r="D131" s="183"/>
      <c r="E131" s="183"/>
      <c r="F131" s="239"/>
      <c r="G131" s="184" t="s">
        <v>1357</v>
      </c>
      <c r="H131" s="185"/>
      <c r="I131" s="80"/>
    </row>
    <row r="132" spans="2:9">
      <c r="B132" s="324"/>
      <c r="C132" s="152" t="s">
        <v>238</v>
      </c>
      <c r="D132" s="183"/>
      <c r="E132" s="183"/>
      <c r="F132" s="239"/>
      <c r="G132" s="184" t="s">
        <v>1357</v>
      </c>
      <c r="H132" s="185"/>
      <c r="I132" s="80"/>
    </row>
    <row r="133" spans="2:9">
      <c r="B133" s="324"/>
      <c r="C133" s="152" t="s">
        <v>240</v>
      </c>
      <c r="D133" s="183"/>
      <c r="E133" s="183"/>
      <c r="F133" s="239"/>
      <c r="G133" s="184" t="s">
        <v>1357</v>
      </c>
      <c r="H133" s="185"/>
      <c r="I133" s="80"/>
    </row>
    <row r="134" spans="2:9">
      <c r="B134" s="324" t="s">
        <v>13</v>
      </c>
      <c r="C134" s="152" t="s">
        <v>242</v>
      </c>
      <c r="D134" s="183"/>
      <c r="E134" s="183"/>
      <c r="F134" s="239"/>
      <c r="G134" s="184" t="s">
        <v>1357</v>
      </c>
      <c r="H134" s="185"/>
      <c r="I134" s="80"/>
    </row>
    <row r="135" spans="2:9">
      <c r="B135" s="324"/>
      <c r="C135" s="152" t="s">
        <v>244</v>
      </c>
      <c r="D135" s="183"/>
      <c r="E135" s="183"/>
      <c r="F135" s="239"/>
      <c r="G135" s="184" t="s">
        <v>1357</v>
      </c>
      <c r="H135" s="185"/>
      <c r="I135" s="80"/>
    </row>
    <row r="136" spans="2:9">
      <c r="B136" s="324"/>
      <c r="C136" s="152" t="s">
        <v>246</v>
      </c>
      <c r="D136" s="183"/>
      <c r="E136" s="183"/>
      <c r="F136" s="239"/>
      <c r="G136" s="184" t="s">
        <v>1357</v>
      </c>
      <c r="H136" s="185"/>
      <c r="I136" s="80"/>
    </row>
    <row r="137" spans="2:9">
      <c r="B137" s="324"/>
      <c r="C137" s="152" t="s">
        <v>248</v>
      </c>
      <c r="D137" s="183"/>
      <c r="E137" s="183"/>
      <c r="F137" s="239"/>
      <c r="G137" s="184" t="s">
        <v>1357</v>
      </c>
      <c r="H137" s="185"/>
      <c r="I137" s="80"/>
    </row>
    <row r="138" spans="2:9">
      <c r="B138" s="324"/>
      <c r="C138" s="152" t="s">
        <v>250</v>
      </c>
      <c r="D138" s="183"/>
      <c r="E138" s="183"/>
      <c r="F138" s="239"/>
      <c r="G138" s="184" t="s">
        <v>1357</v>
      </c>
      <c r="H138" s="185"/>
      <c r="I138" s="80"/>
    </row>
    <row r="139" spans="2:9">
      <c r="B139" s="324"/>
      <c r="C139" s="152" t="s">
        <v>252</v>
      </c>
      <c r="D139" s="183"/>
      <c r="E139" s="183"/>
      <c r="F139" s="239"/>
      <c r="G139" s="184" t="s">
        <v>1357</v>
      </c>
      <c r="H139" s="185"/>
      <c r="I139" s="80"/>
    </row>
    <row r="140" spans="2:9">
      <c r="B140" s="324"/>
      <c r="C140" s="152" t="s">
        <v>254</v>
      </c>
      <c r="D140" s="183"/>
      <c r="E140" s="183"/>
      <c r="F140" s="239"/>
      <c r="G140" s="184" t="s">
        <v>1357</v>
      </c>
      <c r="H140" s="185"/>
      <c r="I140" s="80"/>
    </row>
    <row r="141" spans="2:9">
      <c r="B141" s="324"/>
      <c r="C141" s="152" t="s">
        <v>256</v>
      </c>
      <c r="D141" s="183"/>
      <c r="E141" s="183"/>
      <c r="F141" s="239"/>
      <c r="G141" s="184" t="s">
        <v>1357</v>
      </c>
      <c r="H141" s="185"/>
      <c r="I141" s="80"/>
    </row>
    <row r="142" spans="2:9">
      <c r="B142" s="324"/>
      <c r="C142" s="152" t="s">
        <v>258</v>
      </c>
      <c r="D142" s="183"/>
      <c r="E142" s="183"/>
      <c r="F142" s="239"/>
      <c r="G142" s="184" t="s">
        <v>1357</v>
      </c>
      <c r="H142" s="185"/>
      <c r="I142" s="80"/>
    </row>
    <row r="143" spans="2:9">
      <c r="B143" s="324"/>
      <c r="C143" s="152" t="s">
        <v>260</v>
      </c>
      <c r="D143" s="183"/>
      <c r="E143" s="183"/>
      <c r="F143" s="239"/>
      <c r="G143" s="184" t="s">
        <v>1357</v>
      </c>
      <c r="H143" s="185"/>
      <c r="I143" s="80"/>
    </row>
    <row r="144" spans="2:9">
      <c r="B144" s="324" t="s">
        <v>14</v>
      </c>
      <c r="C144" s="152" t="s">
        <v>262</v>
      </c>
      <c r="D144" s="183"/>
      <c r="E144" s="183"/>
      <c r="F144" s="239"/>
      <c r="G144" s="184" t="s">
        <v>1357</v>
      </c>
      <c r="H144" s="185"/>
      <c r="I144" s="80"/>
    </row>
    <row r="145" spans="2:9">
      <c r="B145" s="324"/>
      <c r="C145" s="152" t="s">
        <v>262</v>
      </c>
      <c r="D145" s="183"/>
      <c r="E145" s="183"/>
      <c r="F145" s="239"/>
      <c r="G145" s="184" t="s">
        <v>1357</v>
      </c>
      <c r="H145" s="185"/>
      <c r="I145" s="80"/>
    </row>
    <row r="146" spans="2:9">
      <c r="B146" s="324"/>
      <c r="C146" s="152" t="s">
        <v>262</v>
      </c>
      <c r="D146" s="183"/>
      <c r="E146" s="183"/>
      <c r="F146" s="239"/>
      <c r="G146" s="184" t="s">
        <v>1357</v>
      </c>
      <c r="H146" s="185"/>
      <c r="I146" s="80"/>
    </row>
    <row r="147" spans="2:9">
      <c r="B147" s="324"/>
      <c r="C147" s="152" t="s">
        <v>262</v>
      </c>
      <c r="D147" s="183"/>
      <c r="E147" s="183"/>
      <c r="F147" s="239"/>
      <c r="G147" s="184" t="s">
        <v>1357</v>
      </c>
      <c r="H147" s="185"/>
      <c r="I147" s="80"/>
    </row>
    <row r="148" spans="2:9">
      <c r="B148" s="324"/>
      <c r="C148" s="152" t="s">
        <v>264</v>
      </c>
      <c r="D148" s="183"/>
      <c r="E148" s="183"/>
      <c r="F148" s="239"/>
      <c r="G148" s="184" t="s">
        <v>1357</v>
      </c>
      <c r="H148" s="185"/>
      <c r="I148" s="80"/>
    </row>
    <row r="149" spans="2:9">
      <c r="B149" s="324"/>
      <c r="C149" s="152" t="s">
        <v>266</v>
      </c>
      <c r="D149" s="183"/>
      <c r="E149" s="183"/>
      <c r="F149" s="239"/>
      <c r="G149" s="184" t="s">
        <v>1357</v>
      </c>
      <c r="H149" s="185"/>
      <c r="I149" s="80"/>
    </row>
    <row r="150" spans="2:9">
      <c r="B150" s="324"/>
      <c r="C150" s="152" t="s">
        <v>268</v>
      </c>
      <c r="D150" s="183"/>
      <c r="E150" s="183"/>
      <c r="F150" s="239"/>
      <c r="G150" s="184" t="s">
        <v>1357</v>
      </c>
      <c r="H150" s="185"/>
      <c r="I150" s="80"/>
    </row>
    <row r="151" spans="2:9">
      <c r="B151" s="324"/>
      <c r="C151" s="152" t="s">
        <v>268</v>
      </c>
      <c r="D151" s="183"/>
      <c r="E151" s="183"/>
      <c r="F151" s="239"/>
      <c r="G151" s="184" t="s">
        <v>1357</v>
      </c>
      <c r="H151" s="185"/>
      <c r="I151" s="80"/>
    </row>
    <row r="152" spans="2:9">
      <c r="B152" s="324"/>
      <c r="C152" s="152" t="s">
        <v>268</v>
      </c>
      <c r="D152" s="183"/>
      <c r="E152" s="183"/>
      <c r="F152" s="239"/>
      <c r="G152" s="184" t="s">
        <v>1357</v>
      </c>
      <c r="H152" s="185"/>
      <c r="I152" s="80"/>
    </row>
    <row r="153" spans="2:9">
      <c r="B153" s="324"/>
      <c r="C153" s="152" t="s">
        <v>270</v>
      </c>
      <c r="D153" s="183"/>
      <c r="E153" s="183"/>
      <c r="F153" s="239"/>
      <c r="G153" s="184" t="s">
        <v>1357</v>
      </c>
      <c r="H153" s="185"/>
      <c r="I153" s="80"/>
    </row>
    <row r="154" spans="2:9">
      <c r="B154" s="324"/>
      <c r="C154" s="152" t="s">
        <v>272</v>
      </c>
      <c r="D154" s="183"/>
      <c r="E154" s="183"/>
      <c r="F154" s="239"/>
      <c r="G154" s="184" t="s">
        <v>1357</v>
      </c>
      <c r="H154" s="185"/>
      <c r="I154" s="80"/>
    </row>
    <row r="155" spans="2:9">
      <c r="B155" s="324"/>
      <c r="C155" s="152" t="s">
        <v>272</v>
      </c>
      <c r="D155" s="183"/>
      <c r="E155" s="183"/>
      <c r="F155" s="239"/>
      <c r="G155" s="184" t="s">
        <v>1357</v>
      </c>
      <c r="H155" s="185"/>
      <c r="I155" s="80"/>
    </row>
    <row r="156" spans="2:9">
      <c r="B156" s="324"/>
      <c r="C156" s="152" t="s">
        <v>272</v>
      </c>
      <c r="D156" s="183"/>
      <c r="E156" s="183"/>
      <c r="F156" s="239"/>
      <c r="G156" s="184" t="s">
        <v>1357</v>
      </c>
      <c r="H156" s="185"/>
      <c r="I156" s="80"/>
    </row>
    <row r="157" spans="2:9">
      <c r="B157" s="324"/>
      <c r="C157" s="152" t="s">
        <v>272</v>
      </c>
      <c r="D157" s="183"/>
      <c r="E157" s="183"/>
      <c r="F157" s="239"/>
      <c r="G157" s="184" t="s">
        <v>1357</v>
      </c>
      <c r="H157" s="185"/>
      <c r="I157" s="80"/>
    </row>
    <row r="158" spans="2:9">
      <c r="B158" s="324"/>
      <c r="C158" s="152" t="s">
        <v>274</v>
      </c>
      <c r="D158" s="183"/>
      <c r="E158" s="183"/>
      <c r="F158" s="239"/>
      <c r="G158" s="184" t="s">
        <v>1357</v>
      </c>
      <c r="H158" s="185"/>
      <c r="I158" s="80"/>
    </row>
    <row r="159" spans="2:9">
      <c r="B159" s="324"/>
      <c r="C159" s="152" t="s">
        <v>276</v>
      </c>
      <c r="D159" s="183"/>
      <c r="E159" s="183"/>
      <c r="F159" s="239"/>
      <c r="G159" s="184" t="s">
        <v>1357</v>
      </c>
      <c r="H159" s="185"/>
      <c r="I159" s="80"/>
    </row>
    <row r="160" spans="2:9">
      <c r="B160" s="324"/>
      <c r="C160" s="152" t="s">
        <v>278</v>
      </c>
      <c r="D160" s="183"/>
      <c r="E160" s="183"/>
      <c r="F160" s="239"/>
      <c r="G160" s="184" t="s">
        <v>1357</v>
      </c>
      <c r="H160" s="185"/>
      <c r="I160" s="80"/>
    </row>
    <row r="161" spans="2:9">
      <c r="B161" s="324"/>
      <c r="C161" s="152" t="s">
        <v>280</v>
      </c>
      <c r="D161" s="183"/>
      <c r="E161" s="183"/>
      <c r="F161" s="239"/>
      <c r="G161" s="184" t="s">
        <v>1357</v>
      </c>
      <c r="H161" s="185"/>
      <c r="I161" s="80"/>
    </row>
    <row r="162" spans="2:9">
      <c r="B162" s="324" t="s">
        <v>15</v>
      </c>
      <c r="C162" s="152" t="s">
        <v>282</v>
      </c>
      <c r="D162" s="183"/>
      <c r="E162" s="183"/>
      <c r="F162" s="239"/>
      <c r="G162" s="184" t="s">
        <v>1357</v>
      </c>
      <c r="H162" s="185"/>
      <c r="I162" s="80"/>
    </row>
    <row r="163" spans="2:9">
      <c r="B163" s="324"/>
      <c r="C163" s="152" t="s">
        <v>284</v>
      </c>
      <c r="D163" s="183"/>
      <c r="E163" s="183"/>
      <c r="F163" s="239"/>
      <c r="G163" s="184" t="s">
        <v>1357</v>
      </c>
      <c r="H163" s="185"/>
      <c r="I163" s="80"/>
    </row>
    <row r="164" spans="2:9">
      <c r="B164" s="324"/>
      <c r="C164" s="152" t="s">
        <v>284</v>
      </c>
      <c r="D164" s="183"/>
      <c r="E164" s="183"/>
      <c r="F164" s="239"/>
      <c r="G164" s="184" t="s">
        <v>1357</v>
      </c>
      <c r="H164" s="185"/>
      <c r="I164" s="80"/>
    </row>
    <row r="165" spans="2:9">
      <c r="B165" s="324"/>
      <c r="C165" s="152" t="s">
        <v>286</v>
      </c>
      <c r="D165" s="183"/>
      <c r="E165" s="183"/>
      <c r="F165" s="239"/>
      <c r="G165" s="184" t="s">
        <v>1357</v>
      </c>
      <c r="H165" s="185"/>
      <c r="I165" s="80"/>
    </row>
    <row r="166" spans="2:9">
      <c r="B166" s="324"/>
      <c r="C166" s="152" t="s">
        <v>288</v>
      </c>
      <c r="D166" s="183"/>
      <c r="E166" s="183"/>
      <c r="F166" s="239"/>
      <c r="G166" s="184" t="s">
        <v>1357</v>
      </c>
      <c r="H166" s="185"/>
      <c r="I166" s="80"/>
    </row>
    <row r="167" spans="2:9">
      <c r="B167" s="324"/>
      <c r="C167" s="152" t="s">
        <v>288</v>
      </c>
      <c r="D167" s="183"/>
      <c r="E167" s="183"/>
      <c r="F167" s="239"/>
      <c r="G167" s="184" t="s">
        <v>1357</v>
      </c>
      <c r="H167" s="185"/>
      <c r="I167" s="80"/>
    </row>
    <row r="168" spans="2:9">
      <c r="B168" s="324"/>
      <c r="C168" s="152" t="s">
        <v>288</v>
      </c>
      <c r="D168" s="183"/>
      <c r="E168" s="183"/>
      <c r="F168" s="239"/>
      <c r="G168" s="184" t="s">
        <v>1357</v>
      </c>
      <c r="H168" s="185"/>
      <c r="I168" s="80"/>
    </row>
    <row r="169" spans="2:9">
      <c r="B169" s="324"/>
      <c r="C169" s="152" t="s">
        <v>288</v>
      </c>
      <c r="D169" s="183"/>
      <c r="E169" s="183"/>
      <c r="F169" s="239"/>
      <c r="G169" s="184" t="s">
        <v>1357</v>
      </c>
      <c r="H169" s="185"/>
      <c r="I169" s="80"/>
    </row>
    <row r="170" spans="2:9">
      <c r="B170" s="324"/>
      <c r="C170" s="152" t="s">
        <v>290</v>
      </c>
      <c r="D170" s="183"/>
      <c r="E170" s="183"/>
      <c r="F170" s="239"/>
      <c r="G170" s="184" t="s">
        <v>1357</v>
      </c>
      <c r="H170" s="185"/>
      <c r="I170" s="80"/>
    </row>
    <row r="171" spans="2:9">
      <c r="B171" s="324"/>
      <c r="C171" s="152" t="s">
        <v>290</v>
      </c>
      <c r="D171" s="183"/>
      <c r="E171" s="183"/>
      <c r="F171" s="239"/>
      <c r="G171" s="184" t="s">
        <v>1357</v>
      </c>
      <c r="H171" s="185"/>
      <c r="I171" s="80"/>
    </row>
    <row r="172" spans="2:9">
      <c r="B172" s="324"/>
      <c r="C172" s="152" t="s">
        <v>290</v>
      </c>
      <c r="D172" s="183"/>
      <c r="E172" s="183"/>
      <c r="F172" s="239"/>
      <c r="G172" s="184" t="s">
        <v>1357</v>
      </c>
      <c r="H172" s="185"/>
      <c r="I172" s="80"/>
    </row>
    <row r="173" spans="2:9">
      <c r="B173" s="324"/>
      <c r="C173" s="152" t="s">
        <v>290</v>
      </c>
      <c r="D173" s="183"/>
      <c r="E173" s="183"/>
      <c r="F173" s="239"/>
      <c r="G173" s="184" t="s">
        <v>1357</v>
      </c>
      <c r="H173" s="185"/>
      <c r="I173" s="80"/>
    </row>
    <row r="174" spans="2:9">
      <c r="B174" s="324"/>
      <c r="C174" s="152" t="s">
        <v>292</v>
      </c>
      <c r="D174" s="183"/>
      <c r="E174" s="183"/>
      <c r="F174" s="239"/>
      <c r="G174" s="184" t="s">
        <v>1357</v>
      </c>
      <c r="H174" s="185"/>
      <c r="I174" s="80"/>
    </row>
    <row r="175" spans="2:9">
      <c r="B175" s="324"/>
      <c r="C175" s="152" t="s">
        <v>294</v>
      </c>
      <c r="D175" s="183"/>
      <c r="E175" s="183"/>
      <c r="F175" s="239"/>
      <c r="G175" s="184" t="s">
        <v>1357</v>
      </c>
      <c r="H175" s="185"/>
      <c r="I175" s="80"/>
    </row>
    <row r="176" spans="2:9">
      <c r="B176" s="324"/>
      <c r="C176" s="152" t="s">
        <v>296</v>
      </c>
      <c r="D176" s="183"/>
      <c r="E176" s="183"/>
      <c r="F176" s="239"/>
      <c r="G176" s="184" t="s">
        <v>1357</v>
      </c>
      <c r="H176" s="185"/>
      <c r="I176" s="80"/>
    </row>
    <row r="177" spans="2:9">
      <c r="B177" s="324"/>
      <c r="C177" s="152" t="s">
        <v>298</v>
      </c>
      <c r="D177" s="183"/>
      <c r="E177" s="183"/>
      <c r="F177" s="239"/>
      <c r="G177" s="184" t="s">
        <v>1357</v>
      </c>
      <c r="H177" s="185"/>
      <c r="I177" s="80"/>
    </row>
    <row r="178" spans="2:9">
      <c r="B178" s="324"/>
      <c r="C178" s="152" t="s">
        <v>300</v>
      </c>
      <c r="D178" s="183"/>
      <c r="E178" s="183"/>
      <c r="F178" s="239"/>
      <c r="G178" s="184" t="s">
        <v>1357</v>
      </c>
      <c r="H178" s="185"/>
      <c r="I178" s="80"/>
    </row>
    <row r="179" spans="2:9">
      <c r="B179" s="324"/>
      <c r="C179" s="152" t="s">
        <v>302</v>
      </c>
      <c r="D179" s="183"/>
      <c r="E179" s="183"/>
      <c r="F179" s="239"/>
      <c r="G179" s="184" t="s">
        <v>1357</v>
      </c>
      <c r="H179" s="185"/>
      <c r="I179" s="80"/>
    </row>
    <row r="180" spans="2:9">
      <c r="B180" s="328" t="s">
        <v>16</v>
      </c>
      <c r="C180" s="153" t="s">
        <v>304</v>
      </c>
      <c r="D180" s="188"/>
      <c r="E180" s="188"/>
      <c r="F180" s="240"/>
      <c r="G180" s="189"/>
      <c r="H180" s="190"/>
      <c r="I180" s="80"/>
    </row>
    <row r="181" spans="2:9">
      <c r="B181" s="328"/>
      <c r="C181" s="153" t="s">
        <v>306</v>
      </c>
      <c r="D181" s="188"/>
      <c r="E181" s="188"/>
      <c r="F181" s="240"/>
      <c r="G181" s="189" t="s">
        <v>1357</v>
      </c>
      <c r="H181" s="191"/>
      <c r="I181" s="80"/>
    </row>
    <row r="182" spans="2:9">
      <c r="B182" s="328"/>
      <c r="C182" s="153" t="s">
        <v>308</v>
      </c>
      <c r="D182" s="188"/>
      <c r="E182" s="188"/>
      <c r="F182" s="240"/>
      <c r="G182" s="189" t="s">
        <v>1357</v>
      </c>
      <c r="H182" s="191"/>
      <c r="I182" s="80"/>
    </row>
    <row r="183" spans="2:9">
      <c r="B183" s="324" t="s">
        <v>17</v>
      </c>
      <c r="C183" s="152" t="s">
        <v>314</v>
      </c>
      <c r="D183" s="183"/>
      <c r="E183" s="183"/>
      <c r="F183" s="239"/>
      <c r="G183" s="184" t="s">
        <v>1357</v>
      </c>
      <c r="H183" s="185"/>
      <c r="I183" s="80"/>
    </row>
    <row r="184" spans="2:9">
      <c r="B184" s="324"/>
      <c r="C184" s="152" t="s">
        <v>314</v>
      </c>
      <c r="D184" s="183"/>
      <c r="E184" s="183"/>
      <c r="F184" s="239"/>
      <c r="G184" s="184" t="s">
        <v>1357</v>
      </c>
      <c r="H184" s="185"/>
      <c r="I184" s="80"/>
    </row>
    <row r="185" spans="2:9">
      <c r="B185" s="324"/>
      <c r="C185" s="152" t="s">
        <v>314</v>
      </c>
      <c r="D185" s="183"/>
      <c r="E185" s="183"/>
      <c r="F185" s="239"/>
      <c r="G185" s="184" t="s">
        <v>1357</v>
      </c>
      <c r="H185" s="185"/>
      <c r="I185" s="80"/>
    </row>
    <row r="186" spans="2:9">
      <c r="B186" s="324"/>
      <c r="C186" s="152" t="s">
        <v>314</v>
      </c>
      <c r="D186" s="183"/>
      <c r="E186" s="183"/>
      <c r="F186" s="239"/>
      <c r="G186" s="184" t="s">
        <v>1357</v>
      </c>
      <c r="H186" s="185"/>
      <c r="I186" s="80"/>
    </row>
    <row r="187" spans="2:9">
      <c r="B187" s="324"/>
      <c r="C187" s="152" t="s">
        <v>316</v>
      </c>
      <c r="D187" s="183"/>
      <c r="E187" s="183"/>
      <c r="F187" s="239"/>
      <c r="G187" s="184" t="s">
        <v>1357</v>
      </c>
      <c r="H187" s="185"/>
      <c r="I187" s="80"/>
    </row>
    <row r="188" spans="2:9">
      <c r="B188" s="324"/>
      <c r="C188" s="152" t="s">
        <v>318</v>
      </c>
      <c r="D188" s="183"/>
      <c r="E188" s="183"/>
      <c r="F188" s="239"/>
      <c r="G188" s="184" t="s">
        <v>1357</v>
      </c>
      <c r="H188" s="185"/>
      <c r="I188" s="80"/>
    </row>
    <row r="189" spans="2:9">
      <c r="B189" s="324"/>
      <c r="C189" s="152" t="s">
        <v>320</v>
      </c>
      <c r="D189" s="183"/>
      <c r="E189" s="183"/>
      <c r="F189" s="239"/>
      <c r="G189" s="184" t="s">
        <v>1357</v>
      </c>
      <c r="H189" s="185"/>
      <c r="I189" s="80"/>
    </row>
    <row r="190" spans="2:9">
      <c r="B190" s="324"/>
      <c r="C190" s="152" t="s">
        <v>322</v>
      </c>
      <c r="D190" s="183"/>
      <c r="E190" s="183"/>
      <c r="F190" s="239"/>
      <c r="G190" s="184" t="s">
        <v>1357</v>
      </c>
      <c r="H190" s="185"/>
      <c r="I190" s="80"/>
    </row>
    <row r="191" spans="2:9">
      <c r="B191" s="324"/>
      <c r="C191" s="152" t="s">
        <v>324</v>
      </c>
      <c r="D191" s="183"/>
      <c r="E191" s="183"/>
      <c r="F191" s="239"/>
      <c r="G191" s="184" t="s">
        <v>1357</v>
      </c>
      <c r="H191" s="185"/>
      <c r="I191" s="80"/>
    </row>
    <row r="192" spans="2:9">
      <c r="B192" s="324"/>
      <c r="C192" s="152" t="s">
        <v>326</v>
      </c>
      <c r="D192" s="183"/>
      <c r="E192" s="183"/>
      <c r="F192" s="239"/>
      <c r="G192" s="184" t="s">
        <v>1357</v>
      </c>
      <c r="H192" s="185"/>
      <c r="I192" s="80"/>
    </row>
    <row r="193" spans="2:9">
      <c r="B193" s="324"/>
      <c r="C193" s="152" t="s">
        <v>328</v>
      </c>
      <c r="D193" s="183"/>
      <c r="E193" s="183"/>
      <c r="F193" s="239"/>
      <c r="G193" s="184" t="s">
        <v>1357</v>
      </c>
      <c r="H193" s="185"/>
      <c r="I193" s="80"/>
    </row>
    <row r="194" spans="2:9">
      <c r="B194" s="324"/>
      <c r="C194" s="152" t="s">
        <v>330</v>
      </c>
      <c r="D194" s="183"/>
      <c r="E194" s="183"/>
      <c r="F194" s="239"/>
      <c r="G194" s="184" t="s">
        <v>1357</v>
      </c>
      <c r="H194" s="185"/>
      <c r="I194" s="80"/>
    </row>
    <row r="195" spans="2:9">
      <c r="B195" s="324"/>
      <c r="C195" s="152" t="s">
        <v>332</v>
      </c>
      <c r="D195" s="183"/>
      <c r="E195" s="183"/>
      <c r="F195" s="239"/>
      <c r="G195" s="184" t="s">
        <v>1357</v>
      </c>
      <c r="H195" s="185"/>
      <c r="I195" s="80"/>
    </row>
    <row r="196" spans="2:9">
      <c r="B196" s="324" t="s">
        <v>18</v>
      </c>
      <c r="C196" s="152" t="s">
        <v>334</v>
      </c>
      <c r="D196" s="183"/>
      <c r="E196" s="183"/>
      <c r="F196" s="239"/>
      <c r="G196" s="184" t="s">
        <v>1357</v>
      </c>
      <c r="H196" s="185"/>
      <c r="I196" s="80"/>
    </row>
    <row r="197" spans="2:9">
      <c r="B197" s="324"/>
      <c r="C197" s="152" t="s">
        <v>334</v>
      </c>
      <c r="D197" s="183"/>
      <c r="E197" s="183"/>
      <c r="F197" s="239"/>
      <c r="G197" s="184" t="s">
        <v>1357</v>
      </c>
      <c r="H197" s="185"/>
      <c r="I197" s="80"/>
    </row>
    <row r="198" spans="2:9">
      <c r="B198" s="324"/>
      <c r="C198" s="152" t="s">
        <v>334</v>
      </c>
      <c r="D198" s="183"/>
      <c r="E198" s="183"/>
      <c r="F198" s="239"/>
      <c r="G198" s="184" t="s">
        <v>1357</v>
      </c>
      <c r="H198" s="185"/>
      <c r="I198" s="80"/>
    </row>
    <row r="199" spans="2:9">
      <c r="B199" s="324"/>
      <c r="C199" s="152" t="s">
        <v>334</v>
      </c>
      <c r="D199" s="183"/>
      <c r="E199" s="183"/>
      <c r="F199" s="239"/>
      <c r="G199" s="184" t="s">
        <v>1357</v>
      </c>
      <c r="H199" s="185"/>
      <c r="I199" s="80"/>
    </row>
    <row r="200" spans="2:9" ht="26.6">
      <c r="B200" s="324"/>
      <c r="C200" s="152" t="s">
        <v>336</v>
      </c>
      <c r="D200" s="183" t="s">
        <v>78</v>
      </c>
      <c r="E200" s="183" t="s">
        <v>28</v>
      </c>
      <c r="F200" s="239">
        <v>1</v>
      </c>
      <c r="G200" s="184" t="s">
        <v>1433</v>
      </c>
      <c r="H200" s="185" t="s">
        <v>1104</v>
      </c>
      <c r="I200" s="80"/>
    </row>
    <row r="201" spans="2:9">
      <c r="B201" s="324"/>
      <c r="C201" s="152" t="s">
        <v>338</v>
      </c>
      <c r="D201" s="183"/>
      <c r="E201" s="183"/>
      <c r="F201" s="239"/>
      <c r="G201" s="184" t="s">
        <v>1357</v>
      </c>
      <c r="H201" s="185"/>
      <c r="I201" s="80"/>
    </row>
    <row r="202" spans="2:9">
      <c r="B202" s="324"/>
      <c r="C202" s="152" t="s">
        <v>340</v>
      </c>
      <c r="D202" s="183"/>
      <c r="E202" s="183"/>
      <c r="F202" s="239"/>
      <c r="G202" s="184" t="s">
        <v>1357</v>
      </c>
      <c r="H202" s="185"/>
      <c r="I202" s="80"/>
    </row>
    <row r="203" spans="2:9">
      <c r="B203" s="324"/>
      <c r="C203" s="152" t="s">
        <v>340</v>
      </c>
      <c r="D203" s="183"/>
      <c r="E203" s="183"/>
      <c r="F203" s="239"/>
      <c r="G203" s="184" t="s">
        <v>1357</v>
      </c>
      <c r="H203" s="185"/>
      <c r="I203" s="80"/>
    </row>
    <row r="204" spans="2:9" ht="26.6">
      <c r="B204" s="324"/>
      <c r="C204" s="152" t="s">
        <v>342</v>
      </c>
      <c r="D204" s="183" t="s">
        <v>78</v>
      </c>
      <c r="E204" s="183" t="s">
        <v>28</v>
      </c>
      <c r="F204" s="239">
        <v>1</v>
      </c>
      <c r="G204" s="184" t="s">
        <v>1433</v>
      </c>
      <c r="H204" s="185" t="s">
        <v>1104</v>
      </c>
      <c r="I204" s="80"/>
    </row>
    <row r="205" spans="2:9">
      <c r="B205" s="324"/>
      <c r="C205" s="152" t="s">
        <v>342</v>
      </c>
      <c r="D205" s="183"/>
      <c r="E205" s="183"/>
      <c r="F205" s="239"/>
      <c r="G205" s="184"/>
      <c r="H205" s="185"/>
      <c r="I205" s="80"/>
    </row>
    <row r="206" spans="2:9">
      <c r="B206" s="324"/>
      <c r="C206" s="152" t="s">
        <v>342</v>
      </c>
      <c r="D206" s="183"/>
      <c r="E206" s="183"/>
      <c r="F206" s="239"/>
      <c r="G206" s="184"/>
      <c r="H206" s="185"/>
      <c r="I206" s="80"/>
    </row>
    <row r="207" spans="2:9">
      <c r="B207" s="324"/>
      <c r="C207" s="152" t="s">
        <v>344</v>
      </c>
      <c r="D207" s="183"/>
      <c r="E207" s="183"/>
      <c r="F207" s="239"/>
      <c r="G207" s="184"/>
      <c r="H207" s="185"/>
      <c r="I207" s="80"/>
    </row>
    <row r="208" spans="2:9">
      <c r="B208" s="324"/>
      <c r="C208" s="152" t="s">
        <v>346</v>
      </c>
      <c r="D208" s="183"/>
      <c r="E208" s="183"/>
      <c r="F208" s="239"/>
      <c r="G208" s="184"/>
      <c r="H208" s="185"/>
      <c r="I208" s="80"/>
    </row>
    <row r="209" spans="2:9">
      <c r="B209" s="324"/>
      <c r="C209" s="152" t="s">
        <v>348</v>
      </c>
      <c r="D209" s="183"/>
      <c r="E209" s="183"/>
      <c r="F209" s="239"/>
      <c r="G209" s="184"/>
      <c r="H209" s="185"/>
      <c r="I209" s="80"/>
    </row>
    <row r="210" spans="2:9">
      <c r="B210" s="324"/>
      <c r="C210" s="152" t="s">
        <v>350</v>
      </c>
      <c r="D210" s="183"/>
      <c r="E210" s="183"/>
      <c r="F210" s="239"/>
      <c r="G210" s="184"/>
      <c r="H210" s="185"/>
      <c r="I210" s="80"/>
    </row>
    <row r="211" spans="2:9">
      <c r="B211" s="324"/>
      <c r="C211" s="152" t="s">
        <v>352</v>
      </c>
      <c r="D211" s="183"/>
      <c r="E211" s="183"/>
      <c r="F211" s="239"/>
      <c r="G211" s="184"/>
      <c r="H211" s="185"/>
      <c r="I211" s="80"/>
    </row>
    <row r="212" spans="2:9">
      <c r="B212" s="324"/>
      <c r="C212" s="152" t="s">
        <v>354</v>
      </c>
      <c r="D212" s="183"/>
      <c r="E212" s="183"/>
      <c r="F212" s="239"/>
      <c r="G212" s="184"/>
      <c r="H212" s="185"/>
      <c r="I212" s="80"/>
    </row>
    <row r="213" spans="2:9">
      <c r="B213" s="324"/>
      <c r="C213" s="152" t="s">
        <v>356</v>
      </c>
      <c r="D213" s="183"/>
      <c r="E213" s="183"/>
      <c r="F213" s="239"/>
      <c r="G213" s="184"/>
      <c r="H213" s="185"/>
      <c r="I213" s="80"/>
    </row>
    <row r="214" spans="2:9">
      <c r="B214" s="324" t="s">
        <v>19</v>
      </c>
      <c r="C214" s="152" t="s">
        <v>358</v>
      </c>
      <c r="D214" s="183"/>
      <c r="E214" s="183"/>
      <c r="F214" s="239"/>
      <c r="G214" s="184"/>
      <c r="H214" s="185"/>
      <c r="I214" s="80"/>
    </row>
    <row r="215" spans="2:9">
      <c r="B215" s="324"/>
      <c r="C215" s="152" t="s">
        <v>360</v>
      </c>
      <c r="D215" s="183"/>
      <c r="E215" s="183"/>
      <c r="F215" s="239"/>
      <c r="G215" s="184"/>
      <c r="H215" s="185"/>
      <c r="I215" s="80"/>
    </row>
    <row r="216" spans="2:9">
      <c r="B216" s="324"/>
      <c r="C216" s="152" t="s">
        <v>362</v>
      </c>
      <c r="D216" s="183"/>
      <c r="E216" s="183"/>
      <c r="F216" s="239"/>
      <c r="G216" s="184"/>
      <c r="H216" s="185"/>
      <c r="I216" s="80"/>
    </row>
    <row r="217" spans="2:9">
      <c r="B217" s="324"/>
      <c r="C217" s="152" t="s">
        <v>364</v>
      </c>
      <c r="D217" s="183"/>
      <c r="E217" s="183"/>
      <c r="F217" s="239"/>
      <c r="G217" s="184"/>
      <c r="H217" s="185"/>
      <c r="I217" s="80"/>
    </row>
    <row r="218" spans="2:9">
      <c r="B218" s="324"/>
      <c r="C218" s="152" t="s">
        <v>366</v>
      </c>
      <c r="D218" s="183"/>
      <c r="E218" s="183"/>
      <c r="F218" s="239"/>
      <c r="G218" s="184"/>
      <c r="H218" s="185"/>
      <c r="I218" s="80"/>
    </row>
    <row r="219" spans="2:9">
      <c r="B219" s="324"/>
      <c r="C219" s="152" t="s">
        <v>368</v>
      </c>
      <c r="D219" s="183"/>
      <c r="E219" s="183"/>
      <c r="F219" s="239"/>
      <c r="G219" s="184"/>
      <c r="H219" s="185"/>
      <c r="I219" s="80"/>
    </row>
    <row r="220" spans="2:9">
      <c r="B220" s="324"/>
      <c r="C220" s="152" t="s">
        <v>370</v>
      </c>
      <c r="D220" s="183"/>
      <c r="E220" s="183"/>
      <c r="F220" s="239"/>
      <c r="G220" s="184"/>
      <c r="H220" s="185"/>
      <c r="I220" s="80"/>
    </row>
    <row r="221" spans="2:9">
      <c r="B221" s="324"/>
      <c r="C221" s="152" t="s">
        <v>372</v>
      </c>
      <c r="D221" s="183"/>
      <c r="E221" s="183"/>
      <c r="F221" s="239"/>
      <c r="G221" s="184"/>
      <c r="H221" s="185"/>
      <c r="I221" s="80"/>
    </row>
    <row r="222" spans="2:9">
      <c r="B222" s="324"/>
      <c r="C222" s="152" t="s">
        <v>374</v>
      </c>
      <c r="D222" s="183"/>
      <c r="E222" s="183"/>
      <c r="F222" s="239"/>
      <c r="G222" s="184"/>
      <c r="H222" s="185"/>
      <c r="I222" s="80"/>
    </row>
    <row r="223" spans="2:9">
      <c r="B223" s="324"/>
      <c r="C223" s="152" t="s">
        <v>376</v>
      </c>
      <c r="D223" s="183"/>
      <c r="E223" s="183"/>
      <c r="F223" s="239"/>
      <c r="G223" s="184"/>
      <c r="H223" s="185"/>
      <c r="I223" s="80"/>
    </row>
    <row r="224" spans="2:9">
      <c r="B224" s="324"/>
      <c r="C224" s="152" t="s">
        <v>378</v>
      </c>
      <c r="D224" s="183"/>
      <c r="E224" s="183"/>
      <c r="F224" s="239"/>
      <c r="G224" s="184"/>
      <c r="H224" s="185"/>
      <c r="I224" s="80"/>
    </row>
    <row r="225" spans="2:9">
      <c r="B225" s="324"/>
      <c r="C225" s="152" t="s">
        <v>380</v>
      </c>
      <c r="D225" s="183"/>
      <c r="E225" s="183"/>
      <c r="F225" s="239"/>
      <c r="G225" s="184"/>
      <c r="H225" s="185"/>
      <c r="I225" s="80"/>
    </row>
    <row r="226" spans="2:9">
      <c r="B226" s="328" t="s">
        <v>20</v>
      </c>
      <c r="C226" s="153" t="s">
        <v>382</v>
      </c>
      <c r="D226" s="188"/>
      <c r="E226" s="188"/>
      <c r="F226" s="240"/>
      <c r="G226" s="189"/>
      <c r="H226" s="191"/>
      <c r="I226" s="80"/>
    </row>
    <row r="227" spans="2:9">
      <c r="B227" s="328"/>
      <c r="C227" s="153" t="s">
        <v>384</v>
      </c>
      <c r="D227" s="188"/>
      <c r="E227" s="188"/>
      <c r="F227" s="240"/>
      <c r="G227" s="189"/>
      <c r="H227" s="191"/>
      <c r="I227" s="80"/>
    </row>
    <row r="228" spans="2:9">
      <c r="B228" s="328"/>
      <c r="C228" s="153" t="s">
        <v>386</v>
      </c>
      <c r="D228" s="188"/>
      <c r="E228" s="188"/>
      <c r="F228" s="240"/>
      <c r="G228" s="189"/>
      <c r="H228" s="191"/>
      <c r="I228" s="80"/>
    </row>
    <row r="229" spans="2:9">
      <c r="B229" s="328"/>
      <c r="C229" s="153" t="s">
        <v>388</v>
      </c>
      <c r="D229" s="188"/>
      <c r="E229" s="188"/>
      <c r="F229" s="240"/>
      <c r="G229" s="189"/>
      <c r="H229" s="191"/>
      <c r="I229" s="80"/>
    </row>
    <row r="230" spans="2:9">
      <c r="B230" s="328"/>
      <c r="C230" s="153" t="s">
        <v>390</v>
      </c>
      <c r="D230" s="188"/>
      <c r="E230" s="188"/>
      <c r="F230" s="240"/>
      <c r="G230" s="189"/>
      <c r="H230" s="191"/>
      <c r="I230" s="80"/>
    </row>
    <row r="231" spans="2:9">
      <c r="B231" s="328"/>
      <c r="C231" s="153" t="s">
        <v>392</v>
      </c>
      <c r="D231" s="188"/>
      <c r="E231" s="188"/>
      <c r="F231" s="240"/>
      <c r="G231" s="189"/>
      <c r="H231" s="191"/>
      <c r="I231" s="80"/>
    </row>
    <row r="232" spans="2:9">
      <c r="B232" s="328"/>
      <c r="C232" s="153" t="s">
        <v>394</v>
      </c>
      <c r="D232" s="188"/>
      <c r="E232" s="188"/>
      <c r="F232" s="240"/>
      <c r="G232" s="189"/>
      <c r="H232" s="191"/>
      <c r="I232" s="80"/>
    </row>
    <row r="233" spans="2:9">
      <c r="B233" s="328"/>
      <c r="C233" s="153" t="s">
        <v>396</v>
      </c>
      <c r="D233" s="188"/>
      <c r="E233" s="188"/>
      <c r="F233" s="240"/>
      <c r="G233" s="189"/>
      <c r="H233" s="191"/>
      <c r="I233" s="80"/>
    </row>
    <row r="234" spans="2:9">
      <c r="B234" s="328"/>
      <c r="C234" s="153" t="s">
        <v>398</v>
      </c>
      <c r="D234" s="188"/>
      <c r="E234" s="188"/>
      <c r="F234" s="240"/>
      <c r="G234" s="189"/>
      <c r="H234" s="191"/>
      <c r="I234" s="80"/>
    </row>
    <row r="235" spans="2:9">
      <c r="B235" s="328"/>
      <c r="C235" s="153" t="s">
        <v>400</v>
      </c>
      <c r="D235" s="188"/>
      <c r="E235" s="188"/>
      <c r="F235" s="240"/>
      <c r="G235" s="189"/>
      <c r="H235" s="191"/>
      <c r="I235" s="80"/>
    </row>
    <row r="236" spans="2:9">
      <c r="B236" s="328"/>
      <c r="C236" s="153" t="s">
        <v>402</v>
      </c>
      <c r="D236" s="188"/>
      <c r="E236" s="188"/>
      <c r="F236" s="240"/>
      <c r="G236" s="189"/>
      <c r="H236" s="191"/>
      <c r="I236" s="80"/>
    </row>
    <row r="237" spans="2:9">
      <c r="B237" s="328"/>
      <c r="C237" s="153" t="s">
        <v>404</v>
      </c>
      <c r="D237" s="188"/>
      <c r="E237" s="188"/>
      <c r="F237" s="240"/>
      <c r="G237" s="189"/>
      <c r="H237" s="191"/>
      <c r="I237" s="80"/>
    </row>
    <row r="238" spans="2:9">
      <c r="B238" s="328"/>
      <c r="C238" s="153" t="s">
        <v>406</v>
      </c>
      <c r="D238" s="188"/>
      <c r="E238" s="188"/>
      <c r="F238" s="240"/>
      <c r="G238" s="189"/>
      <c r="H238" s="191"/>
      <c r="I238" s="80"/>
    </row>
    <row r="239" spans="2:9">
      <c r="B239" s="328"/>
      <c r="C239" s="153" t="s">
        <v>408</v>
      </c>
      <c r="D239" s="188"/>
      <c r="E239" s="188"/>
      <c r="F239" s="240"/>
      <c r="G239" s="189"/>
      <c r="H239" s="191"/>
      <c r="I239" s="80"/>
    </row>
    <row r="240" spans="2:9">
      <c r="B240" s="328"/>
      <c r="C240" s="153" t="s">
        <v>410</v>
      </c>
      <c r="D240" s="188"/>
      <c r="E240" s="188"/>
      <c r="F240" s="240"/>
      <c r="G240" s="189"/>
      <c r="H240" s="191"/>
      <c r="I240" s="80"/>
    </row>
    <row r="241" spans="2:9">
      <c r="B241" s="328"/>
      <c r="C241" s="153" t="s">
        <v>412</v>
      </c>
      <c r="D241" s="188"/>
      <c r="E241" s="188"/>
      <c r="F241" s="240"/>
      <c r="G241" s="189"/>
      <c r="H241" s="191"/>
      <c r="I241" s="80"/>
    </row>
    <row r="242" spans="2:9">
      <c r="B242" s="328"/>
      <c r="C242" s="153" t="s">
        <v>414</v>
      </c>
      <c r="D242" s="188"/>
      <c r="E242" s="188"/>
      <c r="F242" s="240"/>
      <c r="G242" s="189"/>
      <c r="H242" s="191"/>
      <c r="I242" s="80"/>
    </row>
    <row r="243" spans="2:9">
      <c r="B243" s="328"/>
      <c r="C243" s="153" t="s">
        <v>416</v>
      </c>
      <c r="D243" s="188"/>
      <c r="E243" s="188"/>
      <c r="F243" s="240"/>
      <c r="G243" s="189"/>
      <c r="H243" s="191"/>
      <c r="I243" s="80"/>
    </row>
    <row r="244" spans="2:9" ht="16.3" thickBot="1">
      <c r="B244" s="329"/>
      <c r="C244" s="157" t="s">
        <v>418</v>
      </c>
      <c r="D244" s="192"/>
      <c r="E244" s="192"/>
      <c r="F244" s="241"/>
      <c r="G244" s="193"/>
      <c r="H244" s="194"/>
      <c r="I244" s="80"/>
    </row>
    <row r="245" spans="2:9">
      <c r="F245" s="70"/>
      <c r="G245" s="69"/>
    </row>
    <row r="246" spans="2:9">
      <c r="F246" s="70"/>
      <c r="G246" s="69"/>
    </row>
    <row r="247" spans="2:9">
      <c r="F247" s="70"/>
      <c r="G247" s="69"/>
    </row>
    <row r="248" spans="2:9">
      <c r="F248" s="70"/>
      <c r="G248" s="69"/>
    </row>
    <row r="249" spans="2:9">
      <c r="F249" s="70"/>
      <c r="G249" s="69"/>
    </row>
    <row r="250" spans="2:9">
      <c r="F250" s="70"/>
      <c r="G250" s="69"/>
    </row>
    <row r="251" spans="2:9">
      <c r="F251" s="70"/>
      <c r="G251" s="69"/>
    </row>
    <row r="252" spans="2:9">
      <c r="F252" s="70"/>
      <c r="G252" s="69"/>
    </row>
    <row r="253" spans="2:9">
      <c r="F253" s="70"/>
      <c r="G253" s="69"/>
    </row>
    <row r="254" spans="2:9">
      <c r="F254" s="70"/>
      <c r="G254" s="69"/>
    </row>
    <row r="255" spans="2:9">
      <c r="F255" s="70"/>
      <c r="G255" s="69"/>
    </row>
    <row r="256" spans="2:9">
      <c r="F256" s="70"/>
      <c r="G256" s="69"/>
    </row>
    <row r="257" spans="6:7">
      <c r="F257" s="70"/>
      <c r="G257" s="69"/>
    </row>
    <row r="258" spans="6:7">
      <c r="F258" s="70"/>
      <c r="G258" s="69"/>
    </row>
    <row r="259" spans="6:7">
      <c r="F259" s="70"/>
      <c r="G259" s="69"/>
    </row>
    <row r="260" spans="6:7">
      <c r="F260" s="70"/>
      <c r="G260" s="69"/>
    </row>
    <row r="261" spans="6:7">
      <c r="F261" s="70"/>
      <c r="G261" s="69"/>
    </row>
  </sheetData>
  <sheetProtection algorithmName="SHA-512" hashValue="EVKrqRm2zPkDRIeufqvypuYKv43MWriCo20GVQTMX83eniWUBJt991Suyn+cd2aw+0PQA7KscjzRaYOEBF9KVw==" saltValue="WDTp0BUIlTcSvRv78fQR3A==" spinCount="100000" sheet="1" objects="1" scenarios="1" autoFilter="0"/>
  <autoFilter ref="B6:H244" xr:uid="{00000000-0009-0000-0000-000009000000}"/>
  <mergeCells count="18">
    <mergeCell ref="B183:B195"/>
    <mergeCell ref="B196:B213"/>
    <mergeCell ref="B214:B225"/>
    <mergeCell ref="B226:B244"/>
    <mergeCell ref="B180:B182"/>
    <mergeCell ref="D1:G1"/>
    <mergeCell ref="B162:B179"/>
    <mergeCell ref="B7:B20"/>
    <mergeCell ref="B21:B31"/>
    <mergeCell ref="B32:B48"/>
    <mergeCell ref="B49:B58"/>
    <mergeCell ref="B59:B67"/>
    <mergeCell ref="B68:B77"/>
    <mergeCell ref="B78:B87"/>
    <mergeCell ref="B88:B111"/>
    <mergeCell ref="B112:B133"/>
    <mergeCell ref="B134:B143"/>
    <mergeCell ref="B144:B161"/>
  </mergeCells>
  <conditionalFormatting sqref="F1:F3 F5:F1048576">
    <cfRule type="cellIs" dxfId="14" priority="1" operator="equal">
      <formula>-1</formula>
    </cfRule>
    <cfRule type="cellIs" dxfId="13" priority="2" operator="equal">
      <formula>1</formula>
    </cfRule>
  </conditionalFormatting>
  <dataValidations count="1">
    <dataValidation type="list" allowBlank="1" showInputMessage="1" showErrorMessage="1" sqref="D180" xr:uid="{00000000-0002-0000-0900-000000000000}">
      <formula1>Categories</formula1>
    </dataValidation>
  </dataValidations>
  <hyperlinks>
    <hyperlink ref="H1" location="Instructions!A1" display="Back to 'Instructions'" xr:uid="{00000000-0004-0000-0900-00000000000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280"/>
  <sheetViews>
    <sheetView showGridLines="0" zoomScale="90" zoomScaleNormal="90" workbookViewId="0"/>
  </sheetViews>
  <sheetFormatPr defaultColWidth="8.85546875" defaultRowHeight="15.9"/>
  <cols>
    <col min="1" max="1" width="3.140625" style="69" customWidth="1"/>
    <col min="2" max="2" width="17.140625" style="69" customWidth="1"/>
    <col min="3" max="3" width="10.640625" style="70" customWidth="1"/>
    <col min="4" max="4" width="32" style="81" customWidth="1"/>
    <col min="5" max="5" width="36.640625" style="81" customWidth="1"/>
    <col min="6" max="6" width="8.2109375" style="72" customWidth="1"/>
    <col min="7" max="7" width="81.35546875" style="70" customWidth="1"/>
    <col min="8" max="8" width="21.85546875" style="73" customWidth="1"/>
    <col min="9" max="9" width="57.140625" style="69" hidden="1" customWidth="1"/>
    <col min="10" max="16384" width="8.85546875" style="69"/>
  </cols>
  <sheetData>
    <row r="1" spans="2:24" s="163" customFormat="1" ht="44.7" customHeight="1" thickBot="1">
      <c r="B1" s="162" t="s">
        <v>48</v>
      </c>
      <c r="C1" s="162"/>
      <c r="D1" s="319" t="s">
        <v>1317</v>
      </c>
      <c r="E1" s="319"/>
      <c r="F1" s="319"/>
      <c r="G1" s="319"/>
      <c r="H1" s="122" t="s">
        <v>1306</v>
      </c>
      <c r="I1" s="162"/>
    </row>
    <row r="2" spans="2:24" ht="16.3" thickTop="1"/>
    <row r="3" spans="2:24" s="82" customFormat="1" hidden="1">
      <c r="B3" s="65"/>
      <c r="C3" s="74" t="s">
        <v>1174</v>
      </c>
      <c r="E3" s="74" t="s">
        <v>1175</v>
      </c>
      <c r="F3" s="74" t="s">
        <v>1176</v>
      </c>
      <c r="G3" s="83"/>
      <c r="H3" s="65"/>
      <c r="I3" s="65"/>
    </row>
    <row r="4" spans="2:24" s="78" customFormat="1">
      <c r="B4" s="107" t="s">
        <v>1308</v>
      </c>
      <c r="C4" s="132"/>
      <c r="D4" s="109" t="s">
        <v>1790</v>
      </c>
      <c r="E4" s="109" t="s">
        <v>1791</v>
      </c>
      <c r="F4" s="222"/>
      <c r="G4" s="109" t="s">
        <v>1789</v>
      </c>
      <c r="H4" s="109"/>
      <c r="I4" s="109"/>
      <c r="N4" s="109"/>
      <c r="O4" s="109"/>
      <c r="P4" s="109"/>
      <c r="Q4" s="109"/>
      <c r="R4" s="109"/>
      <c r="V4" s="109"/>
      <c r="W4" s="109"/>
      <c r="X4" s="109"/>
    </row>
    <row r="5" spans="2:24" s="82" customFormat="1" ht="16.3" thickBot="1">
      <c r="B5" s="65"/>
      <c r="C5" s="74"/>
      <c r="E5" s="74"/>
      <c r="F5" s="74"/>
      <c r="G5" s="83"/>
      <c r="H5" s="65"/>
      <c r="I5" s="65"/>
    </row>
    <row r="6" spans="2:24" s="68" customFormat="1">
      <c r="B6" s="180" t="s">
        <v>80</v>
      </c>
      <c r="C6" s="181" t="s">
        <v>81</v>
      </c>
      <c r="D6" s="181" t="s">
        <v>1</v>
      </c>
      <c r="E6" s="181" t="s">
        <v>2</v>
      </c>
      <c r="F6" s="181" t="s">
        <v>1099</v>
      </c>
      <c r="G6" s="181" t="s">
        <v>1100</v>
      </c>
      <c r="H6" s="182" t="s">
        <v>1101</v>
      </c>
      <c r="I6" s="68" t="s">
        <v>1102</v>
      </c>
    </row>
    <row r="7" spans="2:24" ht="39.450000000000003">
      <c r="B7" s="324" t="s">
        <v>4</v>
      </c>
      <c r="C7" s="174" t="s">
        <v>83</v>
      </c>
      <c r="D7" s="183" t="s">
        <v>77</v>
      </c>
      <c r="E7" s="183" t="s">
        <v>1331</v>
      </c>
      <c r="F7" s="238">
        <v>1</v>
      </c>
      <c r="G7" s="184" t="s">
        <v>1434</v>
      </c>
      <c r="H7" s="187" t="s">
        <v>1203</v>
      </c>
      <c r="I7" s="80"/>
    </row>
    <row r="8" spans="2:24" ht="39.450000000000003">
      <c r="B8" s="324"/>
      <c r="C8" s="174" t="s">
        <v>83</v>
      </c>
      <c r="D8" s="183" t="s">
        <v>78</v>
      </c>
      <c r="E8" s="183" t="s">
        <v>28</v>
      </c>
      <c r="F8" s="238">
        <v>1</v>
      </c>
      <c r="G8" s="184" t="s">
        <v>1434</v>
      </c>
      <c r="H8" s="187" t="s">
        <v>1203</v>
      </c>
      <c r="I8" s="80"/>
    </row>
    <row r="9" spans="2:24" ht="39.450000000000003">
      <c r="B9" s="324"/>
      <c r="C9" s="174" t="s">
        <v>85</v>
      </c>
      <c r="D9" s="183" t="s">
        <v>77</v>
      </c>
      <c r="E9" s="183" t="s">
        <v>1331</v>
      </c>
      <c r="F9" s="238">
        <v>1</v>
      </c>
      <c r="G9" s="184" t="s">
        <v>1434</v>
      </c>
      <c r="H9" s="187" t="s">
        <v>1203</v>
      </c>
      <c r="I9" s="80"/>
    </row>
    <row r="10" spans="2:24" ht="39.450000000000003">
      <c r="B10" s="324"/>
      <c r="C10" s="174" t="s">
        <v>85</v>
      </c>
      <c r="D10" s="183" t="s">
        <v>78</v>
      </c>
      <c r="E10" s="183" t="s">
        <v>28</v>
      </c>
      <c r="F10" s="238">
        <v>1</v>
      </c>
      <c r="G10" s="184" t="s">
        <v>1434</v>
      </c>
      <c r="H10" s="187" t="s">
        <v>1203</v>
      </c>
      <c r="I10" s="80"/>
    </row>
    <row r="11" spans="2:24">
      <c r="B11" s="324"/>
      <c r="C11" s="174" t="s">
        <v>87</v>
      </c>
      <c r="D11" s="183"/>
      <c r="E11" s="183"/>
      <c r="F11" s="238"/>
      <c r="G11" s="184" t="s">
        <v>1357</v>
      </c>
      <c r="H11" s="187"/>
      <c r="I11" s="80"/>
    </row>
    <row r="12" spans="2:24" ht="39.450000000000003">
      <c r="B12" s="324"/>
      <c r="C12" s="174" t="s">
        <v>89</v>
      </c>
      <c r="D12" s="183" t="s">
        <v>77</v>
      </c>
      <c r="E12" s="183" t="s">
        <v>1331</v>
      </c>
      <c r="F12" s="238">
        <v>1</v>
      </c>
      <c r="G12" s="184" t="s">
        <v>1434</v>
      </c>
      <c r="H12" s="187" t="s">
        <v>1203</v>
      </c>
      <c r="I12" s="80"/>
    </row>
    <row r="13" spans="2:24" ht="39.450000000000003">
      <c r="B13" s="324"/>
      <c r="C13" s="174" t="s">
        <v>89</v>
      </c>
      <c r="D13" s="183" t="s">
        <v>78</v>
      </c>
      <c r="E13" s="183" t="s">
        <v>28</v>
      </c>
      <c r="F13" s="238">
        <v>1</v>
      </c>
      <c r="G13" s="184" t="s">
        <v>1434</v>
      </c>
      <c r="H13" s="187" t="s">
        <v>1203</v>
      </c>
      <c r="I13" s="80"/>
    </row>
    <row r="14" spans="2:24" ht="39.450000000000003">
      <c r="B14" s="324"/>
      <c r="C14" s="174" t="s">
        <v>91</v>
      </c>
      <c r="D14" s="183" t="s">
        <v>77</v>
      </c>
      <c r="E14" s="183" t="s">
        <v>1331</v>
      </c>
      <c r="F14" s="238">
        <v>1</v>
      </c>
      <c r="G14" s="184" t="s">
        <v>1434</v>
      </c>
      <c r="H14" s="187" t="s">
        <v>1203</v>
      </c>
      <c r="I14" s="80"/>
    </row>
    <row r="15" spans="2:24" ht="39.450000000000003">
      <c r="B15" s="324"/>
      <c r="C15" s="174" t="s">
        <v>91</v>
      </c>
      <c r="D15" s="183" t="s">
        <v>78</v>
      </c>
      <c r="E15" s="183" t="s">
        <v>28</v>
      </c>
      <c r="F15" s="238">
        <v>1</v>
      </c>
      <c r="G15" s="184" t="s">
        <v>1434</v>
      </c>
      <c r="H15" s="187" t="s">
        <v>1203</v>
      </c>
      <c r="I15" s="80"/>
    </row>
    <row r="16" spans="2:24">
      <c r="B16" s="324"/>
      <c r="C16" s="174" t="s">
        <v>93</v>
      </c>
      <c r="D16" s="183"/>
      <c r="E16" s="183"/>
      <c r="F16" s="238"/>
      <c r="G16" s="184" t="s">
        <v>1357</v>
      </c>
      <c r="H16" s="187"/>
      <c r="I16" s="80"/>
    </row>
    <row r="17" spans="2:9">
      <c r="B17" s="324"/>
      <c r="C17" s="174" t="s">
        <v>95</v>
      </c>
      <c r="D17" s="183"/>
      <c r="E17" s="183"/>
      <c r="F17" s="239"/>
      <c r="G17" s="184" t="s">
        <v>1357</v>
      </c>
      <c r="H17" s="187"/>
      <c r="I17" s="80"/>
    </row>
    <row r="18" spans="2:9" ht="26.6">
      <c r="B18" s="324" t="s">
        <v>5</v>
      </c>
      <c r="C18" s="174" t="s">
        <v>97</v>
      </c>
      <c r="D18" s="183" t="s">
        <v>77</v>
      </c>
      <c r="E18" s="183" t="s">
        <v>1331</v>
      </c>
      <c r="F18" s="239">
        <v>1</v>
      </c>
      <c r="G18" s="184" t="s">
        <v>1435</v>
      </c>
      <c r="H18" s="187" t="s">
        <v>1203</v>
      </c>
      <c r="I18" s="80"/>
    </row>
    <row r="19" spans="2:9" ht="26.6">
      <c r="B19" s="324"/>
      <c r="C19" s="174" t="s">
        <v>97</v>
      </c>
      <c r="D19" s="183" t="s">
        <v>78</v>
      </c>
      <c r="E19" s="183" t="s">
        <v>28</v>
      </c>
      <c r="F19" s="239">
        <v>1</v>
      </c>
      <c r="G19" s="184" t="s">
        <v>1435</v>
      </c>
      <c r="H19" s="187" t="s">
        <v>1203</v>
      </c>
      <c r="I19" s="80"/>
    </row>
    <row r="20" spans="2:9">
      <c r="B20" s="324"/>
      <c r="C20" s="174" t="s">
        <v>99</v>
      </c>
      <c r="D20" s="183"/>
      <c r="E20" s="183"/>
      <c r="F20" s="238"/>
      <c r="G20" s="184" t="s">
        <v>1357</v>
      </c>
      <c r="H20" s="187"/>
      <c r="I20" s="80"/>
    </row>
    <row r="21" spans="2:9" ht="26.6">
      <c r="B21" s="324"/>
      <c r="C21" s="174" t="s">
        <v>99</v>
      </c>
      <c r="D21" s="183" t="s">
        <v>77</v>
      </c>
      <c r="E21" s="183" t="s">
        <v>1331</v>
      </c>
      <c r="F21" s="238">
        <v>1</v>
      </c>
      <c r="G21" s="184" t="s">
        <v>1435</v>
      </c>
      <c r="H21" s="187" t="s">
        <v>1203</v>
      </c>
      <c r="I21" s="80"/>
    </row>
    <row r="22" spans="2:9" ht="26.6">
      <c r="B22" s="324"/>
      <c r="C22" s="174" t="s">
        <v>101</v>
      </c>
      <c r="D22" s="183" t="s">
        <v>78</v>
      </c>
      <c r="E22" s="183" t="s">
        <v>28</v>
      </c>
      <c r="F22" s="238">
        <v>1</v>
      </c>
      <c r="G22" s="184" t="s">
        <v>1435</v>
      </c>
      <c r="H22" s="187" t="s">
        <v>1203</v>
      </c>
      <c r="I22" s="80"/>
    </row>
    <row r="23" spans="2:9">
      <c r="B23" s="324"/>
      <c r="C23" s="174" t="s">
        <v>101</v>
      </c>
      <c r="D23" s="183"/>
      <c r="E23" s="183"/>
      <c r="F23" s="238"/>
      <c r="G23" s="184" t="s">
        <v>1357</v>
      </c>
      <c r="H23" s="187"/>
      <c r="I23" s="80"/>
    </row>
    <row r="24" spans="2:9">
      <c r="B24" s="324"/>
      <c r="C24" s="174" t="s">
        <v>103</v>
      </c>
      <c r="D24" s="183"/>
      <c r="E24" s="183"/>
      <c r="F24" s="238"/>
      <c r="G24" s="184" t="s">
        <v>1357</v>
      </c>
      <c r="H24" s="187"/>
      <c r="I24" s="80"/>
    </row>
    <row r="25" spans="2:9">
      <c r="B25" s="324"/>
      <c r="C25" s="174" t="s">
        <v>103</v>
      </c>
      <c r="D25" s="183"/>
      <c r="E25" s="183"/>
      <c r="F25" s="239"/>
      <c r="G25" s="184" t="s">
        <v>1357</v>
      </c>
      <c r="H25" s="187"/>
      <c r="I25" s="80"/>
    </row>
    <row r="26" spans="2:9">
      <c r="B26" s="324"/>
      <c r="C26" s="174" t="s">
        <v>103</v>
      </c>
      <c r="D26" s="183"/>
      <c r="E26" s="183"/>
      <c r="F26" s="239"/>
      <c r="G26" s="184" t="s">
        <v>1357</v>
      </c>
      <c r="H26" s="187"/>
      <c r="I26" s="80"/>
    </row>
    <row r="27" spans="2:9">
      <c r="B27" s="324"/>
      <c r="C27" s="174" t="s">
        <v>105</v>
      </c>
      <c r="D27" s="183"/>
      <c r="E27" s="183"/>
      <c r="F27" s="239"/>
      <c r="G27" s="184" t="s">
        <v>1357</v>
      </c>
      <c r="H27" s="187"/>
      <c r="I27" s="80"/>
    </row>
    <row r="28" spans="2:9">
      <c r="B28" s="324"/>
      <c r="C28" s="174" t="s">
        <v>107</v>
      </c>
      <c r="D28" s="183"/>
      <c r="E28" s="183"/>
      <c r="F28" s="239"/>
      <c r="G28" s="184" t="s">
        <v>1357</v>
      </c>
      <c r="H28" s="187"/>
      <c r="I28" s="80"/>
    </row>
    <row r="29" spans="2:9">
      <c r="B29" s="324"/>
      <c r="C29" s="174" t="s">
        <v>109</v>
      </c>
      <c r="D29" s="183"/>
      <c r="E29" s="183"/>
      <c r="F29" s="239"/>
      <c r="G29" s="184" t="s">
        <v>1357</v>
      </c>
      <c r="H29" s="187"/>
      <c r="I29" s="80"/>
    </row>
    <row r="30" spans="2:9">
      <c r="B30" s="324"/>
      <c r="C30" s="174" t="s">
        <v>111</v>
      </c>
      <c r="D30" s="183"/>
      <c r="E30" s="183"/>
      <c r="F30" s="239"/>
      <c r="G30" s="184" t="s">
        <v>1357</v>
      </c>
      <c r="H30" s="187"/>
      <c r="I30" s="80"/>
    </row>
    <row r="31" spans="2:9" ht="26.6">
      <c r="B31" s="324" t="s">
        <v>6</v>
      </c>
      <c r="C31" s="174" t="s">
        <v>113</v>
      </c>
      <c r="D31" s="183" t="s">
        <v>77</v>
      </c>
      <c r="E31" s="183" t="s">
        <v>1331</v>
      </c>
      <c r="F31" s="239">
        <v>1</v>
      </c>
      <c r="G31" s="184" t="s">
        <v>1436</v>
      </c>
      <c r="H31" s="187" t="s">
        <v>1104</v>
      </c>
      <c r="I31" s="80"/>
    </row>
    <row r="32" spans="2:9" ht="26.6">
      <c r="B32" s="324"/>
      <c r="C32" s="174" t="s">
        <v>113</v>
      </c>
      <c r="D32" s="183" t="s">
        <v>78</v>
      </c>
      <c r="E32" s="183" t="s">
        <v>28</v>
      </c>
      <c r="F32" s="239">
        <v>1</v>
      </c>
      <c r="G32" s="184" t="s">
        <v>1436</v>
      </c>
      <c r="H32" s="187" t="s">
        <v>1104</v>
      </c>
      <c r="I32" s="80"/>
    </row>
    <row r="33" spans="2:9" ht="26.6">
      <c r="B33" s="324"/>
      <c r="C33" s="174" t="s">
        <v>115</v>
      </c>
      <c r="D33" s="183" t="s">
        <v>77</v>
      </c>
      <c r="E33" s="183" t="s">
        <v>1331</v>
      </c>
      <c r="F33" s="239">
        <v>1</v>
      </c>
      <c r="G33" s="184" t="s">
        <v>1436</v>
      </c>
      <c r="H33" s="187" t="s">
        <v>1104</v>
      </c>
      <c r="I33" s="80"/>
    </row>
    <row r="34" spans="2:9" ht="26.6">
      <c r="B34" s="324"/>
      <c r="C34" s="174" t="s">
        <v>115</v>
      </c>
      <c r="D34" s="183" t="s">
        <v>78</v>
      </c>
      <c r="E34" s="183" t="s">
        <v>28</v>
      </c>
      <c r="F34" s="239">
        <v>1</v>
      </c>
      <c r="G34" s="184" t="s">
        <v>1436</v>
      </c>
      <c r="H34" s="187" t="s">
        <v>1104</v>
      </c>
      <c r="I34" s="80"/>
    </row>
    <row r="35" spans="2:9">
      <c r="B35" s="324"/>
      <c r="C35" s="174" t="s">
        <v>116</v>
      </c>
      <c r="D35" s="183"/>
      <c r="E35" s="183"/>
      <c r="F35" s="239"/>
      <c r="G35" s="184" t="s">
        <v>1357</v>
      </c>
      <c r="H35" s="187"/>
      <c r="I35" s="80"/>
    </row>
    <row r="36" spans="2:9">
      <c r="B36" s="324"/>
      <c r="C36" s="174" t="s">
        <v>118</v>
      </c>
      <c r="D36" s="183"/>
      <c r="E36" s="183"/>
      <c r="F36" s="239"/>
      <c r="G36" s="184" t="s">
        <v>1357</v>
      </c>
      <c r="H36" s="187"/>
      <c r="I36" s="80"/>
    </row>
    <row r="37" spans="2:9">
      <c r="B37" s="324"/>
      <c r="C37" s="174" t="s">
        <v>118</v>
      </c>
      <c r="D37" s="183"/>
      <c r="E37" s="183"/>
      <c r="F37" s="239"/>
      <c r="G37" s="184" t="s">
        <v>1357</v>
      </c>
      <c r="H37" s="187"/>
      <c r="I37" s="80"/>
    </row>
    <row r="38" spans="2:9">
      <c r="B38" s="324"/>
      <c r="C38" s="174" t="s">
        <v>118</v>
      </c>
      <c r="D38" s="183"/>
      <c r="E38" s="183"/>
      <c r="F38" s="239"/>
      <c r="G38" s="184" t="s">
        <v>1357</v>
      </c>
      <c r="H38" s="187"/>
      <c r="I38" s="80"/>
    </row>
    <row r="39" spans="2:9">
      <c r="B39" s="324"/>
      <c r="C39" s="174" t="s">
        <v>120</v>
      </c>
      <c r="D39" s="183"/>
      <c r="E39" s="183"/>
      <c r="F39" s="239"/>
      <c r="G39" s="184" t="s">
        <v>1357</v>
      </c>
      <c r="H39" s="187"/>
      <c r="I39" s="80"/>
    </row>
    <row r="40" spans="2:9">
      <c r="B40" s="324"/>
      <c r="C40" s="174" t="s">
        <v>122</v>
      </c>
      <c r="D40" s="183" t="s">
        <v>78</v>
      </c>
      <c r="E40" s="183" t="s">
        <v>1727</v>
      </c>
      <c r="F40" s="239">
        <v>1</v>
      </c>
      <c r="G40" s="184" t="s">
        <v>1437</v>
      </c>
      <c r="H40" s="187" t="s">
        <v>1104</v>
      </c>
      <c r="I40" s="80"/>
    </row>
    <row r="41" spans="2:9" ht="26.6">
      <c r="B41" s="324"/>
      <c r="C41" s="174" t="s">
        <v>122</v>
      </c>
      <c r="D41" s="183" t="s">
        <v>77</v>
      </c>
      <c r="E41" s="183" t="s">
        <v>1331</v>
      </c>
      <c r="F41" s="239">
        <v>1</v>
      </c>
      <c r="G41" s="184" t="s">
        <v>1438</v>
      </c>
      <c r="H41" s="187" t="s">
        <v>1104</v>
      </c>
      <c r="I41" s="80"/>
    </row>
    <row r="42" spans="2:9">
      <c r="B42" s="324"/>
      <c r="C42" s="174" t="s">
        <v>124</v>
      </c>
      <c r="D42" s="183"/>
      <c r="E42" s="183"/>
      <c r="F42" s="239"/>
      <c r="G42" s="184" t="s">
        <v>1357</v>
      </c>
      <c r="H42" s="187"/>
      <c r="I42" s="80"/>
    </row>
    <row r="43" spans="2:9">
      <c r="B43" s="324"/>
      <c r="C43" s="174" t="s">
        <v>126</v>
      </c>
      <c r="D43" s="183" t="s">
        <v>77</v>
      </c>
      <c r="E43" s="183" t="s">
        <v>1331</v>
      </c>
      <c r="F43" s="239">
        <v>1</v>
      </c>
      <c r="G43" s="184" t="s">
        <v>1439</v>
      </c>
      <c r="H43" s="187" t="s">
        <v>1104</v>
      </c>
      <c r="I43" s="80"/>
    </row>
    <row r="44" spans="2:9">
      <c r="B44" s="324"/>
      <c r="C44" s="174" t="s">
        <v>126</v>
      </c>
      <c r="D44" s="183" t="s">
        <v>78</v>
      </c>
      <c r="E44" s="183" t="s">
        <v>28</v>
      </c>
      <c r="F44" s="239">
        <v>1</v>
      </c>
      <c r="G44" s="184" t="s">
        <v>1439</v>
      </c>
      <c r="H44" s="187" t="s">
        <v>1104</v>
      </c>
      <c r="I44" s="80"/>
    </row>
    <row r="45" spans="2:9">
      <c r="B45" s="324"/>
      <c r="C45" s="174" t="s">
        <v>128</v>
      </c>
      <c r="D45" s="183"/>
      <c r="E45" s="183"/>
      <c r="F45" s="239"/>
      <c r="G45" s="184" t="s">
        <v>1357</v>
      </c>
      <c r="H45" s="187"/>
      <c r="I45" s="80"/>
    </row>
    <row r="46" spans="2:9">
      <c r="B46" s="324"/>
      <c r="C46" s="174" t="s">
        <v>128</v>
      </c>
      <c r="D46" s="183"/>
      <c r="E46" s="183"/>
      <c r="F46" s="239"/>
      <c r="G46" s="184" t="s">
        <v>1357</v>
      </c>
      <c r="H46" s="187"/>
      <c r="I46" s="80"/>
    </row>
    <row r="47" spans="2:9">
      <c r="B47" s="324"/>
      <c r="C47" s="174" t="s">
        <v>130</v>
      </c>
      <c r="D47" s="183"/>
      <c r="E47" s="183"/>
      <c r="F47" s="239"/>
      <c r="G47" s="184" t="s">
        <v>1357</v>
      </c>
      <c r="H47" s="187"/>
      <c r="I47" s="80"/>
    </row>
    <row r="48" spans="2:9">
      <c r="B48" s="324"/>
      <c r="C48" s="174" t="s">
        <v>132</v>
      </c>
      <c r="D48" s="183"/>
      <c r="E48" s="183"/>
      <c r="F48" s="239"/>
      <c r="G48" s="184" t="s">
        <v>1357</v>
      </c>
      <c r="H48" s="187"/>
      <c r="I48" s="80"/>
    </row>
    <row r="49" spans="2:9">
      <c r="B49" s="324"/>
      <c r="C49" s="174" t="s">
        <v>134</v>
      </c>
      <c r="D49" s="183"/>
      <c r="E49" s="183"/>
      <c r="F49" s="239"/>
      <c r="G49" s="184" t="s">
        <v>1357</v>
      </c>
      <c r="H49" s="187"/>
      <c r="I49" s="80"/>
    </row>
    <row r="50" spans="2:9">
      <c r="B50" s="324"/>
      <c r="C50" s="174" t="s">
        <v>136</v>
      </c>
      <c r="D50" s="183"/>
      <c r="E50" s="183"/>
      <c r="F50" s="239"/>
      <c r="G50" s="184" t="s">
        <v>1357</v>
      </c>
      <c r="H50" s="187"/>
      <c r="I50" s="80"/>
    </row>
    <row r="51" spans="2:9" ht="26.6">
      <c r="B51" s="324" t="s">
        <v>7</v>
      </c>
      <c r="C51" s="174" t="s">
        <v>138</v>
      </c>
      <c r="D51" s="183" t="s">
        <v>77</v>
      </c>
      <c r="E51" s="183" t="s">
        <v>1331</v>
      </c>
      <c r="F51" s="239">
        <v>1</v>
      </c>
      <c r="G51" s="184" t="s">
        <v>1440</v>
      </c>
      <c r="H51" s="187" t="s">
        <v>1104</v>
      </c>
      <c r="I51" s="80"/>
    </row>
    <row r="52" spans="2:9" ht="26.6">
      <c r="B52" s="324"/>
      <c r="C52" s="174" t="s">
        <v>138</v>
      </c>
      <c r="D52" s="183" t="s">
        <v>78</v>
      </c>
      <c r="E52" s="183" t="s">
        <v>28</v>
      </c>
      <c r="F52" s="239">
        <v>1</v>
      </c>
      <c r="G52" s="184" t="s">
        <v>1440</v>
      </c>
      <c r="H52" s="187" t="s">
        <v>1104</v>
      </c>
      <c r="I52" s="80"/>
    </row>
    <row r="53" spans="2:9" ht="26.6">
      <c r="B53" s="324"/>
      <c r="C53" s="174" t="s">
        <v>140</v>
      </c>
      <c r="D53" s="183" t="s">
        <v>77</v>
      </c>
      <c r="E53" s="183" t="s">
        <v>1331</v>
      </c>
      <c r="F53" s="239">
        <v>1</v>
      </c>
      <c r="G53" s="184" t="s">
        <v>1440</v>
      </c>
      <c r="H53" s="187" t="s">
        <v>1104</v>
      </c>
      <c r="I53" s="80"/>
    </row>
    <row r="54" spans="2:9" ht="26.6">
      <c r="B54" s="324"/>
      <c r="C54" s="174" t="s">
        <v>140</v>
      </c>
      <c r="D54" s="183" t="s">
        <v>78</v>
      </c>
      <c r="E54" s="183" t="s">
        <v>28</v>
      </c>
      <c r="F54" s="239">
        <v>1</v>
      </c>
      <c r="G54" s="184" t="s">
        <v>1440</v>
      </c>
      <c r="H54" s="187" t="s">
        <v>1104</v>
      </c>
      <c r="I54" s="80"/>
    </row>
    <row r="55" spans="2:9" ht="26.6">
      <c r="B55" s="324"/>
      <c r="C55" s="174" t="s">
        <v>142</v>
      </c>
      <c r="D55" s="183" t="s">
        <v>77</v>
      </c>
      <c r="E55" s="183" t="s">
        <v>1331</v>
      </c>
      <c r="F55" s="239">
        <v>1</v>
      </c>
      <c r="G55" s="184" t="s">
        <v>1440</v>
      </c>
      <c r="H55" s="187" t="s">
        <v>1104</v>
      </c>
      <c r="I55" s="80"/>
    </row>
    <row r="56" spans="2:9" ht="26.6">
      <c r="B56" s="324"/>
      <c r="C56" s="174" t="s">
        <v>142</v>
      </c>
      <c r="D56" s="183" t="s">
        <v>78</v>
      </c>
      <c r="E56" s="183" t="s">
        <v>28</v>
      </c>
      <c r="F56" s="239">
        <v>1</v>
      </c>
      <c r="G56" s="184" t="s">
        <v>1440</v>
      </c>
      <c r="H56" s="187" t="s">
        <v>1104</v>
      </c>
      <c r="I56" s="80"/>
    </row>
    <row r="57" spans="2:9" ht="26.6">
      <c r="B57" s="324"/>
      <c r="C57" s="174" t="s">
        <v>144</v>
      </c>
      <c r="D57" s="183" t="s">
        <v>77</v>
      </c>
      <c r="E57" s="183" t="s">
        <v>1331</v>
      </c>
      <c r="F57" s="239">
        <v>1</v>
      </c>
      <c r="G57" s="184" t="s">
        <v>1440</v>
      </c>
      <c r="H57" s="187" t="s">
        <v>1104</v>
      </c>
      <c r="I57" s="80"/>
    </row>
    <row r="58" spans="2:9" ht="26.6">
      <c r="B58" s="324"/>
      <c r="C58" s="174" t="s">
        <v>144</v>
      </c>
      <c r="D58" s="183" t="s">
        <v>78</v>
      </c>
      <c r="E58" s="183" t="s">
        <v>28</v>
      </c>
      <c r="F58" s="239">
        <v>1</v>
      </c>
      <c r="G58" s="184" t="s">
        <v>1440</v>
      </c>
      <c r="H58" s="187" t="s">
        <v>1104</v>
      </c>
      <c r="I58" s="80"/>
    </row>
    <row r="59" spans="2:9" ht="26.6">
      <c r="B59" s="324"/>
      <c r="C59" s="174" t="s">
        <v>146</v>
      </c>
      <c r="D59" s="183" t="s">
        <v>77</v>
      </c>
      <c r="E59" s="183" t="s">
        <v>1331</v>
      </c>
      <c r="F59" s="239">
        <v>1</v>
      </c>
      <c r="G59" s="184" t="s">
        <v>1440</v>
      </c>
      <c r="H59" s="187" t="s">
        <v>1104</v>
      </c>
      <c r="I59" s="80"/>
    </row>
    <row r="60" spans="2:9" ht="26.6">
      <c r="B60" s="324"/>
      <c r="C60" s="174" t="s">
        <v>146</v>
      </c>
      <c r="D60" s="183" t="s">
        <v>78</v>
      </c>
      <c r="E60" s="183" t="s">
        <v>28</v>
      </c>
      <c r="F60" s="239">
        <v>1</v>
      </c>
      <c r="G60" s="184" t="s">
        <v>1440</v>
      </c>
      <c r="H60" s="187" t="s">
        <v>1104</v>
      </c>
      <c r="I60" s="80"/>
    </row>
    <row r="61" spans="2:9" ht="26.6">
      <c r="B61" s="324"/>
      <c r="C61" s="174" t="s">
        <v>148</v>
      </c>
      <c r="D61" s="183" t="s">
        <v>77</v>
      </c>
      <c r="E61" s="183" t="s">
        <v>1331</v>
      </c>
      <c r="F61" s="239">
        <v>1</v>
      </c>
      <c r="G61" s="184" t="s">
        <v>1440</v>
      </c>
      <c r="H61" s="187" t="s">
        <v>1104</v>
      </c>
      <c r="I61" s="80"/>
    </row>
    <row r="62" spans="2:9" ht="26.6">
      <c r="B62" s="324"/>
      <c r="C62" s="174" t="s">
        <v>148</v>
      </c>
      <c r="D62" s="183" t="s">
        <v>78</v>
      </c>
      <c r="E62" s="183" t="s">
        <v>28</v>
      </c>
      <c r="F62" s="239">
        <v>1</v>
      </c>
      <c r="G62" s="184" t="s">
        <v>1440</v>
      </c>
      <c r="H62" s="187" t="s">
        <v>1104</v>
      </c>
      <c r="I62" s="80"/>
    </row>
    <row r="63" spans="2:9">
      <c r="B63" s="324"/>
      <c r="C63" s="174" t="s">
        <v>150</v>
      </c>
      <c r="D63" s="183"/>
      <c r="E63" s="183"/>
      <c r="F63" s="239"/>
      <c r="G63" s="184" t="s">
        <v>1357</v>
      </c>
      <c r="H63" s="187"/>
      <c r="I63" s="80"/>
    </row>
    <row r="64" spans="2:9" ht="26.6">
      <c r="B64" s="324"/>
      <c r="C64" s="174" t="s">
        <v>152</v>
      </c>
      <c r="D64" s="183" t="s">
        <v>77</v>
      </c>
      <c r="E64" s="183" t="s">
        <v>1331</v>
      </c>
      <c r="F64" s="239">
        <v>1</v>
      </c>
      <c r="G64" s="184" t="s">
        <v>1440</v>
      </c>
      <c r="H64" s="187" t="s">
        <v>1104</v>
      </c>
      <c r="I64" s="80"/>
    </row>
    <row r="65" spans="2:9" ht="26.6">
      <c r="B65" s="324"/>
      <c r="C65" s="174" t="s">
        <v>152</v>
      </c>
      <c r="D65" s="183" t="s">
        <v>78</v>
      </c>
      <c r="E65" s="183" t="s">
        <v>28</v>
      </c>
      <c r="F65" s="239">
        <v>1</v>
      </c>
      <c r="G65" s="184" t="s">
        <v>1440</v>
      </c>
      <c r="H65" s="187" t="s">
        <v>1104</v>
      </c>
      <c r="I65" s="80"/>
    </row>
    <row r="66" spans="2:9">
      <c r="B66" s="324"/>
      <c r="C66" s="174" t="s">
        <v>154</v>
      </c>
      <c r="D66" s="183"/>
      <c r="E66" s="183"/>
      <c r="F66" s="239"/>
      <c r="G66" s="184" t="s">
        <v>1357</v>
      </c>
      <c r="H66" s="187"/>
      <c r="I66" s="80"/>
    </row>
    <row r="67" spans="2:9">
      <c r="B67" s="324"/>
      <c r="C67" s="174" t="s">
        <v>156</v>
      </c>
      <c r="D67" s="183"/>
      <c r="E67" s="183"/>
      <c r="F67" s="239"/>
      <c r="G67" s="184" t="s">
        <v>1357</v>
      </c>
      <c r="H67" s="187"/>
      <c r="I67" s="80"/>
    </row>
    <row r="68" spans="2:9">
      <c r="B68" s="324" t="s">
        <v>8</v>
      </c>
      <c r="C68" s="174" t="s">
        <v>158</v>
      </c>
      <c r="D68" s="183"/>
      <c r="E68" s="183"/>
      <c r="F68" s="239"/>
      <c r="G68" s="184" t="s">
        <v>1357</v>
      </c>
      <c r="H68" s="187"/>
      <c r="I68" s="80"/>
    </row>
    <row r="69" spans="2:9">
      <c r="B69" s="324"/>
      <c r="C69" s="174" t="s">
        <v>160</v>
      </c>
      <c r="D69" s="183"/>
      <c r="E69" s="183"/>
      <c r="F69" s="239"/>
      <c r="G69" s="184" t="s">
        <v>1357</v>
      </c>
      <c r="H69" s="187"/>
      <c r="I69" s="80"/>
    </row>
    <row r="70" spans="2:9">
      <c r="B70" s="324"/>
      <c r="C70" s="174" t="s">
        <v>162</v>
      </c>
      <c r="D70" s="183"/>
      <c r="E70" s="183"/>
      <c r="F70" s="239"/>
      <c r="G70" s="184" t="s">
        <v>1357</v>
      </c>
      <c r="H70" s="187"/>
      <c r="I70" s="80"/>
    </row>
    <row r="71" spans="2:9">
      <c r="B71" s="324"/>
      <c r="C71" s="174" t="s">
        <v>164</v>
      </c>
      <c r="D71" s="183"/>
      <c r="E71" s="183"/>
      <c r="F71" s="239"/>
      <c r="G71" s="184" t="s">
        <v>1357</v>
      </c>
      <c r="H71" s="187"/>
      <c r="I71" s="80"/>
    </row>
    <row r="72" spans="2:9">
      <c r="B72" s="324"/>
      <c r="C72" s="174" t="s">
        <v>166</v>
      </c>
      <c r="D72" s="183"/>
      <c r="E72" s="183"/>
      <c r="F72" s="239"/>
      <c r="G72" s="184" t="s">
        <v>1357</v>
      </c>
      <c r="H72" s="187"/>
      <c r="I72" s="80"/>
    </row>
    <row r="73" spans="2:9">
      <c r="B73" s="324"/>
      <c r="C73" s="174" t="s">
        <v>168</v>
      </c>
      <c r="D73" s="183"/>
      <c r="E73" s="183"/>
      <c r="F73" s="239"/>
      <c r="G73" s="184" t="s">
        <v>1357</v>
      </c>
      <c r="H73" s="187"/>
      <c r="I73" s="80"/>
    </row>
    <row r="74" spans="2:9">
      <c r="B74" s="324"/>
      <c r="C74" s="174" t="s">
        <v>170</v>
      </c>
      <c r="D74" s="183"/>
      <c r="E74" s="183"/>
      <c r="F74" s="239"/>
      <c r="G74" s="184" t="s">
        <v>1357</v>
      </c>
      <c r="H74" s="187"/>
      <c r="I74" s="80"/>
    </row>
    <row r="75" spans="2:9">
      <c r="B75" s="324"/>
      <c r="C75" s="174" t="s">
        <v>172</v>
      </c>
      <c r="D75" s="183"/>
      <c r="E75" s="183"/>
      <c r="F75" s="239"/>
      <c r="G75" s="184" t="s">
        <v>1357</v>
      </c>
      <c r="H75" s="187"/>
      <c r="I75" s="80"/>
    </row>
    <row r="76" spans="2:9">
      <c r="B76" s="324"/>
      <c r="C76" s="174" t="s">
        <v>174</v>
      </c>
      <c r="D76" s="183"/>
      <c r="E76" s="183"/>
      <c r="F76" s="239"/>
      <c r="G76" s="184" t="s">
        <v>1357</v>
      </c>
      <c r="H76" s="187"/>
      <c r="I76" s="80"/>
    </row>
    <row r="77" spans="2:9">
      <c r="B77" s="324" t="s">
        <v>9</v>
      </c>
      <c r="C77" s="174" t="s">
        <v>176</v>
      </c>
      <c r="D77" s="183"/>
      <c r="E77" s="183"/>
      <c r="F77" s="239"/>
      <c r="G77" s="184" t="s">
        <v>1357</v>
      </c>
      <c r="H77" s="187"/>
      <c r="I77" s="80"/>
    </row>
    <row r="78" spans="2:9">
      <c r="B78" s="324"/>
      <c r="C78" s="174" t="s">
        <v>178</v>
      </c>
      <c r="D78" s="183"/>
      <c r="E78" s="183"/>
      <c r="F78" s="239"/>
      <c r="G78" s="184" t="s">
        <v>1357</v>
      </c>
      <c r="H78" s="187"/>
      <c r="I78" s="80"/>
    </row>
    <row r="79" spans="2:9">
      <c r="B79" s="324"/>
      <c r="C79" s="174" t="s">
        <v>180</v>
      </c>
      <c r="D79" s="183"/>
      <c r="E79" s="183"/>
      <c r="F79" s="239"/>
      <c r="G79" s="184" t="s">
        <v>1357</v>
      </c>
      <c r="H79" s="187"/>
      <c r="I79" s="80"/>
    </row>
    <row r="80" spans="2:9">
      <c r="B80" s="324"/>
      <c r="C80" s="174" t="s">
        <v>180</v>
      </c>
      <c r="D80" s="183"/>
      <c r="E80" s="183"/>
      <c r="F80" s="239"/>
      <c r="G80" s="184" t="s">
        <v>1357</v>
      </c>
      <c r="H80" s="187"/>
      <c r="I80" s="80"/>
    </row>
    <row r="81" spans="2:9">
      <c r="B81" s="324"/>
      <c r="C81" s="174" t="s">
        <v>180</v>
      </c>
      <c r="D81" s="183"/>
      <c r="E81" s="183"/>
      <c r="F81" s="239"/>
      <c r="G81" s="184" t="s">
        <v>1357</v>
      </c>
      <c r="H81" s="187"/>
      <c r="I81" s="80"/>
    </row>
    <row r="82" spans="2:9">
      <c r="B82" s="324"/>
      <c r="C82" s="174" t="s">
        <v>180</v>
      </c>
      <c r="D82" s="183"/>
      <c r="E82" s="183"/>
      <c r="F82" s="239"/>
      <c r="G82" s="184" t="s">
        <v>1357</v>
      </c>
      <c r="H82" s="187"/>
      <c r="I82" s="80"/>
    </row>
    <row r="83" spans="2:9">
      <c r="B83" s="324"/>
      <c r="C83" s="174" t="s">
        <v>182</v>
      </c>
      <c r="D83" s="183"/>
      <c r="E83" s="183"/>
      <c r="F83" s="239"/>
      <c r="G83" s="184" t="s">
        <v>1357</v>
      </c>
      <c r="H83" s="187"/>
      <c r="I83" s="80"/>
    </row>
    <row r="84" spans="2:9">
      <c r="B84" s="324"/>
      <c r="C84" s="174" t="s">
        <v>182</v>
      </c>
      <c r="D84" s="183"/>
      <c r="E84" s="183"/>
      <c r="F84" s="239"/>
      <c r="G84" s="184" t="s">
        <v>1357</v>
      </c>
      <c r="H84" s="187"/>
      <c r="I84" s="80"/>
    </row>
    <row r="85" spans="2:9">
      <c r="B85" s="324"/>
      <c r="C85" s="174" t="s">
        <v>182</v>
      </c>
      <c r="D85" s="183"/>
      <c r="E85" s="183"/>
      <c r="F85" s="239"/>
      <c r="G85" s="184" t="s">
        <v>1357</v>
      </c>
      <c r="H85" s="187"/>
      <c r="I85" s="80"/>
    </row>
    <row r="86" spans="2:9">
      <c r="B86" s="324"/>
      <c r="C86" s="174" t="s">
        <v>182</v>
      </c>
      <c r="D86" s="183"/>
      <c r="E86" s="183"/>
      <c r="F86" s="239"/>
      <c r="G86" s="184" t="s">
        <v>1357</v>
      </c>
      <c r="H86" s="187"/>
      <c r="I86" s="80"/>
    </row>
    <row r="87" spans="2:9">
      <c r="B87" s="324"/>
      <c r="C87" s="174" t="s">
        <v>184</v>
      </c>
      <c r="D87" s="183"/>
      <c r="E87" s="183"/>
      <c r="F87" s="239"/>
      <c r="G87" s="184" t="s">
        <v>1357</v>
      </c>
      <c r="H87" s="187"/>
      <c r="I87" s="80"/>
    </row>
    <row r="88" spans="2:9">
      <c r="B88" s="324"/>
      <c r="C88" s="174" t="s">
        <v>186</v>
      </c>
      <c r="D88" s="183"/>
      <c r="E88" s="183"/>
      <c r="F88" s="239"/>
      <c r="G88" s="184" t="s">
        <v>1357</v>
      </c>
      <c r="H88" s="187"/>
      <c r="I88" s="80"/>
    </row>
    <row r="89" spans="2:9">
      <c r="B89" s="324"/>
      <c r="C89" s="174" t="s">
        <v>186</v>
      </c>
      <c r="D89" s="183"/>
      <c r="E89" s="183"/>
      <c r="F89" s="239"/>
      <c r="G89" s="184" t="s">
        <v>1357</v>
      </c>
      <c r="H89" s="187"/>
      <c r="I89" s="80"/>
    </row>
    <row r="90" spans="2:9">
      <c r="B90" s="324"/>
      <c r="C90" s="174" t="s">
        <v>186</v>
      </c>
      <c r="D90" s="183"/>
      <c r="E90" s="183"/>
      <c r="F90" s="239"/>
      <c r="G90" s="184" t="s">
        <v>1357</v>
      </c>
      <c r="H90" s="187"/>
      <c r="I90" s="80"/>
    </row>
    <row r="91" spans="2:9">
      <c r="B91" s="324"/>
      <c r="C91" s="174" t="s">
        <v>188</v>
      </c>
      <c r="D91" s="183"/>
      <c r="E91" s="183"/>
      <c r="F91" s="239"/>
      <c r="G91" s="184" t="s">
        <v>1357</v>
      </c>
      <c r="H91" s="187"/>
      <c r="I91" s="80"/>
    </row>
    <row r="92" spans="2:9">
      <c r="B92" s="324"/>
      <c r="C92" s="174" t="s">
        <v>190</v>
      </c>
      <c r="D92" s="183"/>
      <c r="E92" s="183"/>
      <c r="F92" s="239"/>
      <c r="G92" s="184" t="s">
        <v>1357</v>
      </c>
      <c r="H92" s="187"/>
      <c r="I92" s="80"/>
    </row>
    <row r="93" spans="2:9" ht="39" customHeight="1">
      <c r="B93" s="324" t="s">
        <v>10</v>
      </c>
      <c r="C93" s="174" t="s">
        <v>192</v>
      </c>
      <c r="D93" s="183"/>
      <c r="E93" s="183"/>
      <c r="F93" s="239"/>
      <c r="G93" s="184" t="s">
        <v>1357</v>
      </c>
      <c r="H93" s="187"/>
      <c r="I93" s="80"/>
    </row>
    <row r="94" spans="2:9">
      <c r="B94" s="324"/>
      <c r="C94" s="174" t="s">
        <v>192</v>
      </c>
      <c r="D94" s="183"/>
      <c r="E94" s="183"/>
      <c r="F94" s="239"/>
      <c r="G94" s="184" t="s">
        <v>1357</v>
      </c>
      <c r="H94" s="187"/>
      <c r="I94" s="80"/>
    </row>
    <row r="95" spans="2:9">
      <c r="B95" s="324"/>
      <c r="C95" s="174" t="s">
        <v>192</v>
      </c>
      <c r="D95" s="183"/>
      <c r="E95" s="183"/>
      <c r="F95" s="239"/>
      <c r="G95" s="184" t="s">
        <v>1357</v>
      </c>
      <c r="H95" s="187"/>
      <c r="I95" s="80"/>
    </row>
    <row r="96" spans="2:9">
      <c r="B96" s="324"/>
      <c r="C96" s="174" t="s">
        <v>192</v>
      </c>
      <c r="D96" s="183"/>
      <c r="E96" s="183"/>
      <c r="F96" s="239"/>
      <c r="G96" s="184" t="s">
        <v>1357</v>
      </c>
      <c r="H96" s="187"/>
      <c r="I96" s="80"/>
    </row>
    <row r="97" spans="2:9">
      <c r="B97" s="324"/>
      <c r="C97" s="174" t="s">
        <v>192</v>
      </c>
      <c r="D97" s="183"/>
      <c r="E97" s="183"/>
      <c r="F97" s="239"/>
      <c r="G97" s="184" t="s">
        <v>1357</v>
      </c>
      <c r="H97" s="187"/>
      <c r="I97" s="80"/>
    </row>
    <row r="98" spans="2:9">
      <c r="B98" s="324"/>
      <c r="C98" s="174" t="s">
        <v>194</v>
      </c>
      <c r="D98" s="183"/>
      <c r="E98" s="183"/>
      <c r="F98" s="239"/>
      <c r="G98" s="184" t="s">
        <v>1357</v>
      </c>
      <c r="H98" s="187"/>
      <c r="I98" s="80"/>
    </row>
    <row r="99" spans="2:9">
      <c r="B99" s="324"/>
      <c r="C99" s="174" t="s">
        <v>196</v>
      </c>
      <c r="D99" s="183"/>
      <c r="E99" s="183"/>
      <c r="F99" s="239"/>
      <c r="G99" s="184" t="s">
        <v>1357</v>
      </c>
      <c r="H99" s="187"/>
      <c r="I99" s="80"/>
    </row>
    <row r="100" spans="2:9">
      <c r="B100" s="324"/>
      <c r="C100" s="174" t="s">
        <v>198</v>
      </c>
      <c r="D100" s="183"/>
      <c r="E100" s="183"/>
      <c r="F100" s="239"/>
      <c r="G100" s="184" t="s">
        <v>1357</v>
      </c>
      <c r="H100" s="187"/>
      <c r="I100" s="80"/>
    </row>
    <row r="101" spans="2:9">
      <c r="B101" s="324"/>
      <c r="C101" s="174" t="s">
        <v>200</v>
      </c>
      <c r="D101" s="183"/>
      <c r="E101" s="183"/>
      <c r="F101" s="239"/>
      <c r="G101" s="184" t="s">
        <v>1357</v>
      </c>
      <c r="H101" s="187"/>
      <c r="I101" s="80"/>
    </row>
    <row r="102" spans="2:9">
      <c r="B102" s="324"/>
      <c r="C102" s="174" t="s">
        <v>200</v>
      </c>
      <c r="D102" s="183"/>
      <c r="E102" s="183"/>
      <c r="F102" s="239"/>
      <c r="G102" s="184" t="s">
        <v>1357</v>
      </c>
      <c r="H102" s="187"/>
      <c r="I102" s="80"/>
    </row>
    <row r="103" spans="2:9">
      <c r="B103" s="324" t="s">
        <v>11</v>
      </c>
      <c r="C103" s="174" t="s">
        <v>202</v>
      </c>
      <c r="D103" s="183" t="s">
        <v>77</v>
      </c>
      <c r="E103" s="183" t="s">
        <v>1331</v>
      </c>
      <c r="F103" s="239">
        <v>1</v>
      </c>
      <c r="G103" s="184" t="s">
        <v>1266</v>
      </c>
      <c r="H103" s="187" t="s">
        <v>1104</v>
      </c>
      <c r="I103" s="80"/>
    </row>
    <row r="104" spans="2:9">
      <c r="B104" s="324"/>
      <c r="C104" s="174" t="s">
        <v>202</v>
      </c>
      <c r="D104" s="183" t="s">
        <v>78</v>
      </c>
      <c r="E104" s="183" t="s">
        <v>28</v>
      </c>
      <c r="F104" s="239">
        <v>1</v>
      </c>
      <c r="G104" s="184" t="s">
        <v>1267</v>
      </c>
      <c r="H104" s="187" t="s">
        <v>1104</v>
      </c>
      <c r="I104" s="80"/>
    </row>
    <row r="105" spans="2:9" ht="26.6">
      <c r="B105" s="324"/>
      <c r="C105" s="174" t="s">
        <v>202</v>
      </c>
      <c r="D105" s="183" t="s">
        <v>78</v>
      </c>
      <c r="E105" s="183" t="s">
        <v>1727</v>
      </c>
      <c r="F105" s="239">
        <v>1</v>
      </c>
      <c r="G105" s="184" t="s">
        <v>1326</v>
      </c>
      <c r="H105" s="187" t="s">
        <v>1104</v>
      </c>
      <c r="I105" s="80"/>
    </row>
    <row r="106" spans="2:9" ht="26.6">
      <c r="B106" s="324"/>
      <c r="C106" s="174" t="s">
        <v>202</v>
      </c>
      <c r="D106" s="183" t="s">
        <v>78</v>
      </c>
      <c r="E106" s="183" t="s">
        <v>1727</v>
      </c>
      <c r="F106" s="239">
        <v>-1</v>
      </c>
      <c r="G106" s="184" t="s">
        <v>1441</v>
      </c>
      <c r="H106" s="187" t="s">
        <v>1104</v>
      </c>
      <c r="I106" s="80"/>
    </row>
    <row r="107" spans="2:9">
      <c r="B107" s="324"/>
      <c r="C107" s="174" t="s">
        <v>204</v>
      </c>
      <c r="D107" s="183"/>
      <c r="E107" s="183"/>
      <c r="F107" s="239"/>
      <c r="G107" s="184" t="s">
        <v>1357</v>
      </c>
      <c r="H107" s="187"/>
      <c r="I107" s="80"/>
    </row>
    <row r="108" spans="2:9">
      <c r="B108" s="324"/>
      <c r="C108" s="174" t="s">
        <v>204</v>
      </c>
      <c r="D108" s="183"/>
      <c r="E108" s="183"/>
      <c r="F108" s="239"/>
      <c r="G108" s="184" t="s">
        <v>1357</v>
      </c>
      <c r="H108" s="187"/>
      <c r="I108" s="80"/>
    </row>
    <row r="109" spans="2:9">
      <c r="B109" s="324"/>
      <c r="C109" s="174" t="s">
        <v>206</v>
      </c>
      <c r="D109" s="183"/>
      <c r="E109" s="183"/>
      <c r="F109" s="239"/>
      <c r="G109" s="184" t="s">
        <v>1357</v>
      </c>
      <c r="H109" s="187"/>
      <c r="I109" s="80"/>
    </row>
    <row r="110" spans="2:9">
      <c r="B110" s="324"/>
      <c r="C110" s="174" t="s">
        <v>206</v>
      </c>
      <c r="D110" s="183"/>
      <c r="E110" s="183"/>
      <c r="F110" s="239"/>
      <c r="G110" s="184" t="s">
        <v>1357</v>
      </c>
      <c r="H110" s="187"/>
      <c r="I110" s="80"/>
    </row>
    <row r="111" spans="2:9">
      <c r="B111" s="324"/>
      <c r="C111" s="174" t="s">
        <v>206</v>
      </c>
      <c r="D111" s="183"/>
      <c r="E111" s="183"/>
      <c r="F111" s="239"/>
      <c r="G111" s="184" t="s">
        <v>1357</v>
      </c>
      <c r="H111" s="187"/>
      <c r="I111" s="80"/>
    </row>
    <row r="112" spans="2:9">
      <c r="B112" s="324"/>
      <c r="C112" s="174" t="s">
        <v>206</v>
      </c>
      <c r="D112" s="183"/>
      <c r="E112" s="183"/>
      <c r="F112" s="239"/>
      <c r="G112" s="184" t="s">
        <v>1357</v>
      </c>
      <c r="H112" s="187"/>
      <c r="I112" s="80"/>
    </row>
    <row r="113" spans="2:9">
      <c r="B113" s="324"/>
      <c r="C113" s="174" t="s">
        <v>208</v>
      </c>
      <c r="D113" s="183"/>
      <c r="E113" s="183"/>
      <c r="F113" s="239"/>
      <c r="G113" s="184" t="s">
        <v>1357</v>
      </c>
      <c r="H113" s="187"/>
      <c r="I113" s="80"/>
    </row>
    <row r="114" spans="2:9">
      <c r="B114" s="324"/>
      <c r="C114" s="174" t="s">
        <v>208</v>
      </c>
      <c r="D114" s="183"/>
      <c r="E114" s="183"/>
      <c r="F114" s="239"/>
      <c r="G114" s="184" t="s">
        <v>1357</v>
      </c>
      <c r="H114" s="187"/>
      <c r="I114" s="80"/>
    </row>
    <row r="115" spans="2:9">
      <c r="B115" s="324"/>
      <c r="C115" s="174" t="s">
        <v>208</v>
      </c>
      <c r="D115" s="183"/>
      <c r="E115" s="183"/>
      <c r="F115" s="239"/>
      <c r="G115" s="184" t="s">
        <v>1357</v>
      </c>
      <c r="H115" s="187"/>
      <c r="I115" s="80"/>
    </row>
    <row r="116" spans="2:9">
      <c r="B116" s="324"/>
      <c r="C116" s="174" t="s">
        <v>210</v>
      </c>
      <c r="D116" s="183"/>
      <c r="E116" s="183"/>
      <c r="F116" s="239"/>
      <c r="G116" s="184" t="s">
        <v>1357</v>
      </c>
      <c r="H116" s="187"/>
      <c r="I116" s="80"/>
    </row>
    <row r="117" spans="2:9">
      <c r="B117" s="324"/>
      <c r="C117" s="174" t="s">
        <v>210</v>
      </c>
      <c r="D117" s="183"/>
      <c r="E117" s="183"/>
      <c r="F117" s="239"/>
      <c r="G117" s="184" t="s">
        <v>1357</v>
      </c>
      <c r="H117" s="187"/>
      <c r="I117" s="80"/>
    </row>
    <row r="118" spans="2:9">
      <c r="B118" s="324"/>
      <c r="C118" s="174" t="s">
        <v>212</v>
      </c>
      <c r="D118" s="183"/>
      <c r="E118" s="183"/>
      <c r="F118" s="239"/>
      <c r="G118" s="184" t="s">
        <v>1357</v>
      </c>
      <c r="H118" s="187"/>
      <c r="I118" s="80"/>
    </row>
    <row r="119" spans="2:9">
      <c r="B119" s="324"/>
      <c r="C119" s="174" t="s">
        <v>214</v>
      </c>
      <c r="D119" s="183"/>
      <c r="E119" s="183"/>
      <c r="F119" s="239"/>
      <c r="G119" s="184" t="s">
        <v>1357</v>
      </c>
      <c r="H119" s="187"/>
      <c r="I119" s="80"/>
    </row>
    <row r="120" spans="2:9" ht="26.6">
      <c r="B120" s="324"/>
      <c r="C120" s="174" t="s">
        <v>216</v>
      </c>
      <c r="D120" s="183" t="s">
        <v>77</v>
      </c>
      <c r="E120" s="183" t="s">
        <v>1331</v>
      </c>
      <c r="F120" s="239">
        <v>1</v>
      </c>
      <c r="G120" s="184" t="s">
        <v>1268</v>
      </c>
      <c r="H120" s="187" t="s">
        <v>1104</v>
      </c>
      <c r="I120" s="80"/>
    </row>
    <row r="121" spans="2:9" ht="26.6">
      <c r="B121" s="324"/>
      <c r="C121" s="174" t="s">
        <v>216</v>
      </c>
      <c r="D121" s="183" t="s">
        <v>78</v>
      </c>
      <c r="E121" s="183" t="s">
        <v>28</v>
      </c>
      <c r="F121" s="239">
        <v>1</v>
      </c>
      <c r="G121" s="184" t="s">
        <v>1269</v>
      </c>
      <c r="H121" s="187" t="s">
        <v>1104</v>
      </c>
      <c r="I121" s="80"/>
    </row>
    <row r="122" spans="2:9">
      <c r="B122" s="324"/>
      <c r="C122" s="174" t="s">
        <v>216</v>
      </c>
      <c r="D122" s="183"/>
      <c r="E122" s="183"/>
      <c r="F122" s="239"/>
      <c r="G122" s="184" t="s">
        <v>1357</v>
      </c>
      <c r="H122" s="187"/>
      <c r="I122" s="80"/>
    </row>
    <row r="123" spans="2:9">
      <c r="B123" s="324"/>
      <c r="C123" s="174" t="s">
        <v>218</v>
      </c>
      <c r="D123" s="183"/>
      <c r="E123" s="183"/>
      <c r="F123" s="239"/>
      <c r="G123" s="184" t="s">
        <v>1357</v>
      </c>
      <c r="H123" s="187"/>
      <c r="I123" s="80"/>
    </row>
    <row r="124" spans="2:9">
      <c r="B124" s="324"/>
      <c r="C124" s="174" t="s">
        <v>220</v>
      </c>
      <c r="D124" s="183"/>
      <c r="E124" s="183"/>
      <c r="F124" s="239"/>
      <c r="G124" s="184" t="s">
        <v>1357</v>
      </c>
      <c r="H124" s="187"/>
      <c r="I124" s="80"/>
    </row>
    <row r="125" spans="2:9">
      <c r="B125" s="324"/>
      <c r="C125" s="174" t="s">
        <v>222</v>
      </c>
      <c r="D125" s="183"/>
      <c r="E125" s="183"/>
      <c r="F125" s="239"/>
      <c r="G125" s="184" t="s">
        <v>1357</v>
      </c>
      <c r="H125" s="187"/>
      <c r="I125" s="80"/>
    </row>
    <row r="126" spans="2:9">
      <c r="B126" s="324"/>
      <c r="C126" s="174" t="s">
        <v>224</v>
      </c>
      <c r="D126" s="183"/>
      <c r="E126" s="183"/>
      <c r="F126" s="239"/>
      <c r="G126" s="184" t="s">
        <v>1357</v>
      </c>
      <c r="H126" s="187"/>
      <c r="I126" s="80"/>
    </row>
    <row r="127" spans="2:9" ht="26.6">
      <c r="B127" s="324" t="s">
        <v>12</v>
      </c>
      <c r="C127" s="174" t="s">
        <v>226</v>
      </c>
      <c r="D127" s="183" t="s">
        <v>77</v>
      </c>
      <c r="E127" s="183" t="s">
        <v>1331</v>
      </c>
      <c r="F127" s="239">
        <v>1</v>
      </c>
      <c r="G127" s="184" t="s">
        <v>1135</v>
      </c>
      <c r="H127" s="187" t="s">
        <v>1202</v>
      </c>
      <c r="I127" s="80"/>
    </row>
    <row r="128" spans="2:9">
      <c r="B128" s="324"/>
      <c r="C128" s="174" t="s">
        <v>226</v>
      </c>
      <c r="D128" s="183"/>
      <c r="E128" s="183"/>
      <c r="F128" s="239"/>
      <c r="G128" s="184" t="s">
        <v>1357</v>
      </c>
      <c r="H128" s="187"/>
      <c r="I128" s="80"/>
    </row>
    <row r="129" spans="2:9">
      <c r="B129" s="324"/>
      <c r="C129" s="174" t="s">
        <v>226</v>
      </c>
      <c r="D129" s="183"/>
      <c r="E129" s="183"/>
      <c r="F129" s="239"/>
      <c r="G129" s="184" t="s">
        <v>1357</v>
      </c>
      <c r="H129" s="187"/>
      <c r="I129" s="80"/>
    </row>
    <row r="130" spans="2:9">
      <c r="B130" s="324"/>
      <c r="C130" s="174" t="s">
        <v>226</v>
      </c>
      <c r="D130" s="183"/>
      <c r="E130" s="183"/>
      <c r="F130" s="239"/>
      <c r="G130" s="184" t="s">
        <v>1357</v>
      </c>
      <c r="H130" s="187"/>
      <c r="I130" s="80"/>
    </row>
    <row r="131" spans="2:9">
      <c r="B131" s="324"/>
      <c r="C131" s="174" t="s">
        <v>228</v>
      </c>
      <c r="D131" s="183"/>
      <c r="E131" s="183"/>
      <c r="F131" s="239"/>
      <c r="G131" s="184" t="s">
        <v>1357</v>
      </c>
      <c r="H131" s="187"/>
      <c r="I131" s="80"/>
    </row>
    <row r="132" spans="2:9">
      <c r="B132" s="324"/>
      <c r="C132" s="174" t="s">
        <v>228</v>
      </c>
      <c r="D132" s="183"/>
      <c r="E132" s="183"/>
      <c r="F132" s="239"/>
      <c r="G132" s="184" t="s">
        <v>1357</v>
      </c>
      <c r="H132" s="187"/>
      <c r="I132" s="80"/>
    </row>
    <row r="133" spans="2:9">
      <c r="B133" s="324"/>
      <c r="C133" s="174" t="s">
        <v>228</v>
      </c>
      <c r="D133" s="183"/>
      <c r="E133" s="183"/>
      <c r="F133" s="239"/>
      <c r="G133" s="184" t="s">
        <v>1357</v>
      </c>
      <c r="H133" s="187"/>
      <c r="I133" s="80"/>
    </row>
    <row r="134" spans="2:9">
      <c r="B134" s="324"/>
      <c r="C134" s="174" t="s">
        <v>228</v>
      </c>
      <c r="D134" s="183"/>
      <c r="E134" s="183"/>
      <c r="F134" s="239"/>
      <c r="G134" s="184" t="s">
        <v>1357</v>
      </c>
      <c r="H134" s="187"/>
      <c r="I134" s="80"/>
    </row>
    <row r="135" spans="2:9">
      <c r="B135" s="324"/>
      <c r="C135" s="174" t="s">
        <v>230</v>
      </c>
      <c r="D135" s="183"/>
      <c r="E135" s="183"/>
      <c r="F135" s="239"/>
      <c r="G135" s="184" t="s">
        <v>1357</v>
      </c>
      <c r="H135" s="187"/>
      <c r="I135" s="80"/>
    </row>
    <row r="136" spans="2:9">
      <c r="B136" s="324"/>
      <c r="C136" s="174" t="s">
        <v>232</v>
      </c>
      <c r="D136" s="183"/>
      <c r="E136" s="183"/>
      <c r="F136" s="239"/>
      <c r="G136" s="184" t="s">
        <v>1357</v>
      </c>
      <c r="H136" s="187"/>
      <c r="I136" s="80"/>
    </row>
    <row r="137" spans="2:9">
      <c r="B137" s="324"/>
      <c r="C137" s="174" t="s">
        <v>232</v>
      </c>
      <c r="D137" s="183"/>
      <c r="E137" s="183"/>
      <c r="F137" s="239"/>
      <c r="G137" s="184" t="s">
        <v>1357</v>
      </c>
      <c r="H137" s="187"/>
      <c r="I137" s="80"/>
    </row>
    <row r="138" spans="2:9">
      <c r="B138" s="324"/>
      <c r="C138" s="174" t="s">
        <v>232</v>
      </c>
      <c r="D138" s="183"/>
      <c r="E138" s="183"/>
      <c r="F138" s="239"/>
      <c r="G138" s="184" t="s">
        <v>1357</v>
      </c>
      <c r="H138" s="187"/>
      <c r="I138" s="80"/>
    </row>
    <row r="139" spans="2:9">
      <c r="B139" s="324"/>
      <c r="C139" s="174" t="s">
        <v>232</v>
      </c>
      <c r="D139" s="183"/>
      <c r="E139" s="183"/>
      <c r="F139" s="239"/>
      <c r="G139" s="184" t="s">
        <v>1357</v>
      </c>
      <c r="H139" s="187"/>
      <c r="I139" s="80"/>
    </row>
    <row r="140" spans="2:9">
      <c r="B140" s="324"/>
      <c r="C140" s="174" t="s">
        <v>234</v>
      </c>
      <c r="D140" s="183"/>
      <c r="E140" s="183"/>
      <c r="F140" s="239"/>
      <c r="G140" s="184" t="s">
        <v>1357</v>
      </c>
      <c r="H140" s="187"/>
      <c r="I140" s="80"/>
    </row>
    <row r="141" spans="2:9">
      <c r="B141" s="324"/>
      <c r="C141" s="174" t="s">
        <v>234</v>
      </c>
      <c r="D141" s="183"/>
      <c r="E141" s="183"/>
      <c r="F141" s="239"/>
      <c r="G141" s="184" t="s">
        <v>1357</v>
      </c>
      <c r="H141" s="187"/>
      <c r="I141" s="80"/>
    </row>
    <row r="142" spans="2:9" ht="14.25" customHeight="1">
      <c r="B142" s="324"/>
      <c r="C142" s="174" t="s">
        <v>234</v>
      </c>
      <c r="D142" s="183"/>
      <c r="E142" s="183"/>
      <c r="F142" s="239"/>
      <c r="G142" s="184" t="s">
        <v>1357</v>
      </c>
      <c r="H142" s="187"/>
      <c r="I142" s="80"/>
    </row>
    <row r="143" spans="2:9">
      <c r="B143" s="324"/>
      <c r="C143" s="174" t="s">
        <v>234</v>
      </c>
      <c r="D143" s="183"/>
      <c r="E143" s="183"/>
      <c r="F143" s="239"/>
      <c r="G143" s="184" t="s">
        <v>1357</v>
      </c>
      <c r="H143" s="187"/>
      <c r="I143" s="80"/>
    </row>
    <row r="144" spans="2:9">
      <c r="B144" s="324"/>
      <c r="C144" s="174" t="s">
        <v>236</v>
      </c>
      <c r="D144" s="183"/>
      <c r="E144" s="183"/>
      <c r="F144" s="239"/>
      <c r="G144" s="184" t="s">
        <v>1357</v>
      </c>
      <c r="H144" s="187"/>
      <c r="I144" s="80"/>
    </row>
    <row r="145" spans="2:9">
      <c r="B145" s="324"/>
      <c r="C145" s="174" t="s">
        <v>238</v>
      </c>
      <c r="D145" s="183"/>
      <c r="E145" s="183"/>
      <c r="F145" s="239"/>
      <c r="G145" s="184" t="s">
        <v>1357</v>
      </c>
      <c r="H145" s="187"/>
      <c r="I145" s="80"/>
    </row>
    <row r="146" spans="2:9">
      <c r="B146" s="324"/>
      <c r="C146" s="174" t="s">
        <v>238</v>
      </c>
      <c r="D146" s="183"/>
      <c r="E146" s="183"/>
      <c r="F146" s="239"/>
      <c r="G146" s="184" t="s">
        <v>1357</v>
      </c>
      <c r="H146" s="187"/>
      <c r="I146" s="80"/>
    </row>
    <row r="147" spans="2:9">
      <c r="B147" s="324"/>
      <c r="C147" s="174" t="s">
        <v>238</v>
      </c>
      <c r="D147" s="183"/>
      <c r="E147" s="183"/>
      <c r="F147" s="239"/>
      <c r="G147" s="184" t="s">
        <v>1357</v>
      </c>
      <c r="H147" s="187"/>
      <c r="I147" s="80"/>
    </row>
    <row r="148" spans="2:9">
      <c r="B148" s="324"/>
      <c r="C148" s="174" t="s">
        <v>240</v>
      </c>
      <c r="D148" s="183"/>
      <c r="E148" s="183"/>
      <c r="F148" s="239"/>
      <c r="G148" s="184" t="s">
        <v>1357</v>
      </c>
      <c r="H148" s="187"/>
      <c r="I148" s="80"/>
    </row>
    <row r="149" spans="2:9">
      <c r="B149" s="324" t="s">
        <v>13</v>
      </c>
      <c r="C149" s="174" t="s">
        <v>242</v>
      </c>
      <c r="D149" s="183"/>
      <c r="E149" s="183"/>
      <c r="F149" s="239"/>
      <c r="G149" s="184" t="s">
        <v>1357</v>
      </c>
      <c r="H149" s="187"/>
      <c r="I149" s="80"/>
    </row>
    <row r="150" spans="2:9">
      <c r="B150" s="324"/>
      <c r="C150" s="174" t="s">
        <v>244</v>
      </c>
      <c r="D150" s="183"/>
      <c r="E150" s="183"/>
      <c r="F150" s="239"/>
      <c r="G150" s="184" t="s">
        <v>1357</v>
      </c>
      <c r="H150" s="187"/>
      <c r="I150" s="80"/>
    </row>
    <row r="151" spans="2:9">
      <c r="B151" s="324"/>
      <c r="C151" s="174" t="s">
        <v>246</v>
      </c>
      <c r="D151" s="183"/>
      <c r="E151" s="183"/>
      <c r="F151" s="239"/>
      <c r="G151" s="184" t="s">
        <v>1357</v>
      </c>
      <c r="H151" s="187"/>
      <c r="I151" s="80"/>
    </row>
    <row r="152" spans="2:9">
      <c r="B152" s="324"/>
      <c r="C152" s="174" t="s">
        <v>248</v>
      </c>
      <c r="D152" s="183"/>
      <c r="E152" s="183"/>
      <c r="F152" s="239"/>
      <c r="G152" s="184" t="s">
        <v>1357</v>
      </c>
      <c r="H152" s="187"/>
      <c r="I152" s="80"/>
    </row>
    <row r="153" spans="2:9">
      <c r="B153" s="324"/>
      <c r="C153" s="174" t="s">
        <v>250</v>
      </c>
      <c r="D153" s="183"/>
      <c r="E153" s="183"/>
      <c r="F153" s="239"/>
      <c r="G153" s="184" t="s">
        <v>1357</v>
      </c>
      <c r="H153" s="187"/>
      <c r="I153" s="80"/>
    </row>
    <row r="154" spans="2:9">
      <c r="B154" s="324"/>
      <c r="C154" s="174" t="s">
        <v>252</v>
      </c>
      <c r="D154" s="183"/>
      <c r="E154" s="183"/>
      <c r="F154" s="239"/>
      <c r="G154" s="184" t="s">
        <v>1357</v>
      </c>
      <c r="H154" s="187"/>
      <c r="I154" s="80"/>
    </row>
    <row r="155" spans="2:9">
      <c r="B155" s="324"/>
      <c r="C155" s="174" t="s">
        <v>254</v>
      </c>
      <c r="D155" s="183"/>
      <c r="E155" s="183"/>
      <c r="F155" s="239"/>
      <c r="G155" s="184" t="s">
        <v>1357</v>
      </c>
      <c r="H155" s="187"/>
      <c r="I155" s="80"/>
    </row>
    <row r="156" spans="2:9">
      <c r="B156" s="324"/>
      <c r="C156" s="174" t="s">
        <v>256</v>
      </c>
      <c r="D156" s="183"/>
      <c r="E156" s="183"/>
      <c r="F156" s="239"/>
      <c r="G156" s="184" t="s">
        <v>1357</v>
      </c>
      <c r="H156" s="187"/>
      <c r="I156" s="80"/>
    </row>
    <row r="157" spans="2:9">
      <c r="B157" s="324"/>
      <c r="C157" s="174" t="s">
        <v>258</v>
      </c>
      <c r="D157" s="183"/>
      <c r="E157" s="183"/>
      <c r="F157" s="239"/>
      <c r="G157" s="184" t="s">
        <v>1357</v>
      </c>
      <c r="H157" s="187"/>
      <c r="I157" s="80"/>
    </row>
    <row r="158" spans="2:9">
      <c r="B158" s="324"/>
      <c r="C158" s="174" t="s">
        <v>260</v>
      </c>
      <c r="D158" s="183"/>
      <c r="E158" s="183"/>
      <c r="F158" s="239"/>
      <c r="G158" s="184" t="s">
        <v>1357</v>
      </c>
      <c r="H158" s="187"/>
      <c r="I158" s="80"/>
    </row>
    <row r="159" spans="2:9">
      <c r="B159" s="324" t="s">
        <v>14</v>
      </c>
      <c r="C159" s="174" t="s">
        <v>262</v>
      </c>
      <c r="D159" s="183"/>
      <c r="E159" s="183"/>
      <c r="F159" s="239"/>
      <c r="G159" s="184" t="s">
        <v>1357</v>
      </c>
      <c r="H159" s="187"/>
      <c r="I159" s="80"/>
    </row>
    <row r="160" spans="2:9">
      <c r="B160" s="324"/>
      <c r="C160" s="174" t="s">
        <v>262</v>
      </c>
      <c r="D160" s="183"/>
      <c r="E160" s="183"/>
      <c r="F160" s="239"/>
      <c r="G160" s="184" t="s">
        <v>1357</v>
      </c>
      <c r="H160" s="187"/>
      <c r="I160" s="80"/>
    </row>
    <row r="161" spans="2:9">
      <c r="B161" s="324"/>
      <c r="C161" s="174" t="s">
        <v>262</v>
      </c>
      <c r="D161" s="183"/>
      <c r="E161" s="183"/>
      <c r="F161" s="239"/>
      <c r="G161" s="184" t="s">
        <v>1357</v>
      </c>
      <c r="H161" s="187"/>
      <c r="I161" s="80"/>
    </row>
    <row r="162" spans="2:9">
      <c r="B162" s="324"/>
      <c r="C162" s="174" t="s">
        <v>262</v>
      </c>
      <c r="D162" s="183"/>
      <c r="E162" s="183"/>
      <c r="F162" s="239"/>
      <c r="G162" s="184" t="s">
        <v>1357</v>
      </c>
      <c r="H162" s="187"/>
      <c r="I162" s="80"/>
    </row>
    <row r="163" spans="2:9">
      <c r="B163" s="324"/>
      <c r="C163" s="174" t="s">
        <v>264</v>
      </c>
      <c r="D163" s="183" t="s">
        <v>77</v>
      </c>
      <c r="E163" s="183" t="s">
        <v>1331</v>
      </c>
      <c r="F163" s="239">
        <v>1</v>
      </c>
      <c r="G163" s="184" t="s">
        <v>1283</v>
      </c>
      <c r="H163" s="187" t="s">
        <v>1104</v>
      </c>
      <c r="I163" s="80"/>
    </row>
    <row r="164" spans="2:9">
      <c r="B164" s="324"/>
      <c r="C164" s="174" t="s">
        <v>264</v>
      </c>
      <c r="D164" s="183" t="s">
        <v>78</v>
      </c>
      <c r="E164" s="183" t="s">
        <v>28</v>
      </c>
      <c r="F164" s="239">
        <v>1</v>
      </c>
      <c r="G164" s="184" t="s">
        <v>1283</v>
      </c>
      <c r="H164" s="187" t="s">
        <v>1104</v>
      </c>
      <c r="I164" s="80"/>
    </row>
    <row r="165" spans="2:9">
      <c r="B165" s="324"/>
      <c r="C165" s="174" t="s">
        <v>266</v>
      </c>
      <c r="D165" s="183"/>
      <c r="E165" s="183"/>
      <c r="F165" s="239"/>
      <c r="G165" s="184" t="s">
        <v>1357</v>
      </c>
      <c r="H165" s="187"/>
      <c r="I165" s="80"/>
    </row>
    <row r="166" spans="2:9">
      <c r="B166" s="324"/>
      <c r="C166" s="174" t="s">
        <v>268</v>
      </c>
      <c r="D166" s="183"/>
      <c r="E166" s="183"/>
      <c r="F166" s="239"/>
      <c r="G166" s="184" t="s">
        <v>1357</v>
      </c>
      <c r="H166" s="187"/>
      <c r="I166" s="80"/>
    </row>
    <row r="167" spans="2:9">
      <c r="B167" s="324"/>
      <c r="C167" s="174" t="s">
        <v>268</v>
      </c>
      <c r="D167" s="183"/>
      <c r="E167" s="183"/>
      <c r="F167" s="239"/>
      <c r="G167" s="184" t="s">
        <v>1357</v>
      </c>
      <c r="H167" s="187"/>
      <c r="I167" s="80"/>
    </row>
    <row r="168" spans="2:9">
      <c r="B168" s="324"/>
      <c r="C168" s="174" t="s">
        <v>268</v>
      </c>
      <c r="D168" s="183"/>
      <c r="E168" s="183"/>
      <c r="F168" s="239"/>
      <c r="G168" s="184" t="s">
        <v>1357</v>
      </c>
      <c r="H168" s="187"/>
      <c r="I168" s="80"/>
    </row>
    <row r="169" spans="2:9">
      <c r="B169" s="324"/>
      <c r="C169" s="174" t="s">
        <v>270</v>
      </c>
      <c r="D169" s="183"/>
      <c r="E169" s="183"/>
      <c r="F169" s="239"/>
      <c r="G169" s="184" t="s">
        <v>1357</v>
      </c>
      <c r="H169" s="187"/>
      <c r="I169" s="80"/>
    </row>
    <row r="170" spans="2:9">
      <c r="B170" s="324"/>
      <c r="C170" s="174" t="s">
        <v>272</v>
      </c>
      <c r="D170" s="183" t="s">
        <v>78</v>
      </c>
      <c r="E170" s="183" t="s">
        <v>1727</v>
      </c>
      <c r="F170" s="239">
        <v>1</v>
      </c>
      <c r="G170" s="184" t="s">
        <v>1442</v>
      </c>
      <c r="H170" s="187" t="s">
        <v>1104</v>
      </c>
      <c r="I170" s="80"/>
    </row>
    <row r="171" spans="2:9">
      <c r="B171" s="324"/>
      <c r="C171" s="174" t="s">
        <v>272</v>
      </c>
      <c r="D171" s="183"/>
      <c r="E171" s="183"/>
      <c r="F171" s="239"/>
      <c r="G171" s="184" t="s">
        <v>1357</v>
      </c>
      <c r="H171" s="187"/>
      <c r="I171" s="80"/>
    </row>
    <row r="172" spans="2:9">
      <c r="B172" s="324"/>
      <c r="C172" s="174" t="s">
        <v>272</v>
      </c>
      <c r="D172" s="183"/>
      <c r="E172" s="183"/>
      <c r="F172" s="239"/>
      <c r="G172" s="184" t="s">
        <v>1357</v>
      </c>
      <c r="H172" s="187"/>
      <c r="I172" s="80"/>
    </row>
    <row r="173" spans="2:9">
      <c r="B173" s="324"/>
      <c r="C173" s="174" t="s">
        <v>272</v>
      </c>
      <c r="D173" s="183"/>
      <c r="E173" s="183"/>
      <c r="F173" s="239"/>
      <c r="G173" s="184" t="s">
        <v>1357</v>
      </c>
      <c r="H173" s="187"/>
      <c r="I173" s="80"/>
    </row>
    <row r="174" spans="2:9">
      <c r="B174" s="324"/>
      <c r="C174" s="174" t="s">
        <v>274</v>
      </c>
      <c r="D174" s="183"/>
      <c r="E174" s="183"/>
      <c r="F174" s="239"/>
      <c r="G174" s="184" t="s">
        <v>1357</v>
      </c>
      <c r="H174" s="187"/>
      <c r="I174" s="80"/>
    </row>
    <row r="175" spans="2:9">
      <c r="B175" s="324"/>
      <c r="C175" s="174" t="s">
        <v>276</v>
      </c>
      <c r="D175" s="183"/>
      <c r="E175" s="183"/>
      <c r="F175" s="239"/>
      <c r="G175" s="184" t="s">
        <v>1357</v>
      </c>
      <c r="H175" s="187"/>
      <c r="I175" s="80"/>
    </row>
    <row r="176" spans="2:9">
      <c r="B176" s="324"/>
      <c r="C176" s="174" t="s">
        <v>278</v>
      </c>
      <c r="D176" s="183"/>
      <c r="E176" s="183"/>
      <c r="F176" s="239"/>
      <c r="G176" s="184" t="s">
        <v>1357</v>
      </c>
      <c r="H176" s="187"/>
      <c r="I176" s="80"/>
    </row>
    <row r="177" spans="2:9">
      <c r="B177" s="324"/>
      <c r="C177" s="174" t="s">
        <v>280</v>
      </c>
      <c r="D177" s="183"/>
      <c r="E177" s="183"/>
      <c r="F177" s="239"/>
      <c r="G177" s="184" t="s">
        <v>1357</v>
      </c>
      <c r="H177" s="187"/>
      <c r="I177" s="80"/>
    </row>
    <row r="178" spans="2:9">
      <c r="B178" s="324" t="s">
        <v>15</v>
      </c>
      <c r="C178" s="174" t="s">
        <v>282</v>
      </c>
      <c r="D178" s="183"/>
      <c r="E178" s="183"/>
      <c r="F178" s="239"/>
      <c r="G178" s="184" t="s">
        <v>1357</v>
      </c>
      <c r="H178" s="187"/>
      <c r="I178" s="80"/>
    </row>
    <row r="179" spans="2:9">
      <c r="B179" s="324"/>
      <c r="C179" s="174" t="s">
        <v>284</v>
      </c>
      <c r="D179" s="183"/>
      <c r="E179" s="183"/>
      <c r="F179" s="239"/>
      <c r="G179" s="184" t="s">
        <v>1357</v>
      </c>
      <c r="H179" s="187"/>
      <c r="I179" s="80"/>
    </row>
    <row r="180" spans="2:9">
      <c r="B180" s="324"/>
      <c r="C180" s="174" t="s">
        <v>284</v>
      </c>
      <c r="D180" s="183"/>
      <c r="E180" s="183"/>
      <c r="F180" s="239"/>
      <c r="G180" s="184" t="s">
        <v>1357</v>
      </c>
      <c r="H180" s="187"/>
      <c r="I180" s="80"/>
    </row>
    <row r="181" spans="2:9">
      <c r="B181" s="324"/>
      <c r="C181" s="174" t="s">
        <v>286</v>
      </c>
      <c r="D181" s="183"/>
      <c r="E181" s="183"/>
      <c r="F181" s="239"/>
      <c r="G181" s="184" t="s">
        <v>1357</v>
      </c>
      <c r="H181" s="187"/>
      <c r="I181" s="80"/>
    </row>
    <row r="182" spans="2:9">
      <c r="B182" s="324"/>
      <c r="C182" s="174" t="s">
        <v>288</v>
      </c>
      <c r="D182" s="183"/>
      <c r="E182" s="183"/>
      <c r="F182" s="239"/>
      <c r="G182" s="184" t="s">
        <v>1357</v>
      </c>
      <c r="H182" s="187"/>
      <c r="I182" s="80"/>
    </row>
    <row r="183" spans="2:9">
      <c r="B183" s="324"/>
      <c r="C183" s="174" t="s">
        <v>288</v>
      </c>
      <c r="D183" s="183"/>
      <c r="E183" s="183"/>
      <c r="F183" s="239"/>
      <c r="G183" s="184" t="s">
        <v>1357</v>
      </c>
      <c r="H183" s="187"/>
      <c r="I183" s="80"/>
    </row>
    <row r="184" spans="2:9">
      <c r="B184" s="324"/>
      <c r="C184" s="174" t="s">
        <v>288</v>
      </c>
      <c r="D184" s="183"/>
      <c r="E184" s="183"/>
      <c r="F184" s="239"/>
      <c r="G184" s="184" t="s">
        <v>1357</v>
      </c>
      <c r="H184" s="187"/>
      <c r="I184" s="80"/>
    </row>
    <row r="185" spans="2:9">
      <c r="B185" s="324"/>
      <c r="C185" s="174" t="s">
        <v>288</v>
      </c>
      <c r="D185" s="183"/>
      <c r="E185" s="183"/>
      <c r="F185" s="239"/>
      <c r="G185" s="184" t="s">
        <v>1357</v>
      </c>
      <c r="H185" s="187"/>
      <c r="I185" s="80"/>
    </row>
    <row r="186" spans="2:9">
      <c r="B186" s="324"/>
      <c r="C186" s="174" t="s">
        <v>290</v>
      </c>
      <c r="D186" s="183"/>
      <c r="E186" s="183"/>
      <c r="F186" s="239"/>
      <c r="G186" s="184" t="s">
        <v>1357</v>
      </c>
      <c r="H186" s="187"/>
      <c r="I186" s="80"/>
    </row>
    <row r="187" spans="2:9">
      <c r="B187" s="324"/>
      <c r="C187" s="174" t="s">
        <v>290</v>
      </c>
      <c r="D187" s="183"/>
      <c r="E187" s="183"/>
      <c r="F187" s="239"/>
      <c r="G187" s="184" t="s">
        <v>1357</v>
      </c>
      <c r="H187" s="187"/>
      <c r="I187" s="80"/>
    </row>
    <row r="188" spans="2:9">
      <c r="B188" s="324"/>
      <c r="C188" s="174" t="s">
        <v>290</v>
      </c>
      <c r="D188" s="183"/>
      <c r="E188" s="183"/>
      <c r="F188" s="239"/>
      <c r="G188" s="184" t="s">
        <v>1357</v>
      </c>
      <c r="H188" s="187"/>
      <c r="I188" s="80"/>
    </row>
    <row r="189" spans="2:9">
      <c r="B189" s="324"/>
      <c r="C189" s="174" t="s">
        <v>290</v>
      </c>
      <c r="D189" s="183"/>
      <c r="E189" s="183"/>
      <c r="F189" s="239"/>
      <c r="G189" s="184" t="s">
        <v>1357</v>
      </c>
      <c r="H189" s="187"/>
      <c r="I189" s="80"/>
    </row>
    <row r="190" spans="2:9">
      <c r="B190" s="324"/>
      <c r="C190" s="174" t="s">
        <v>292</v>
      </c>
      <c r="D190" s="183"/>
      <c r="E190" s="183"/>
      <c r="F190" s="239"/>
      <c r="G190" s="184" t="s">
        <v>1357</v>
      </c>
      <c r="H190" s="187"/>
      <c r="I190" s="80"/>
    </row>
    <row r="191" spans="2:9">
      <c r="B191" s="324"/>
      <c r="C191" s="174" t="s">
        <v>294</v>
      </c>
      <c r="D191" s="183"/>
      <c r="E191" s="183"/>
      <c r="F191" s="239"/>
      <c r="G191" s="184" t="s">
        <v>1357</v>
      </c>
      <c r="H191" s="187"/>
      <c r="I191" s="80"/>
    </row>
    <row r="192" spans="2:9">
      <c r="B192" s="324"/>
      <c r="C192" s="174" t="s">
        <v>296</v>
      </c>
      <c r="D192" s="183"/>
      <c r="E192" s="183"/>
      <c r="F192" s="239"/>
      <c r="G192" s="184" t="s">
        <v>1357</v>
      </c>
      <c r="H192" s="187"/>
      <c r="I192" s="80"/>
    </row>
    <row r="193" spans="2:9">
      <c r="B193" s="324"/>
      <c r="C193" s="174" t="s">
        <v>298</v>
      </c>
      <c r="D193" s="183"/>
      <c r="E193" s="183"/>
      <c r="F193" s="239"/>
      <c r="G193" s="184" t="s">
        <v>1357</v>
      </c>
      <c r="H193" s="187"/>
      <c r="I193" s="80"/>
    </row>
    <row r="194" spans="2:9">
      <c r="B194" s="324"/>
      <c r="C194" s="174" t="s">
        <v>300</v>
      </c>
      <c r="D194" s="183"/>
      <c r="E194" s="183"/>
      <c r="F194" s="239"/>
      <c r="G194" s="184" t="s">
        <v>1357</v>
      </c>
      <c r="H194" s="187"/>
      <c r="I194" s="80"/>
    </row>
    <row r="195" spans="2:9">
      <c r="B195" s="324"/>
      <c r="C195" s="174" t="s">
        <v>302</v>
      </c>
      <c r="D195" s="183"/>
      <c r="E195" s="183"/>
      <c r="F195" s="239"/>
      <c r="G195" s="184" t="s">
        <v>1357</v>
      </c>
      <c r="H195" s="187"/>
      <c r="I195" s="80"/>
    </row>
    <row r="196" spans="2:9">
      <c r="B196" s="328" t="s">
        <v>16</v>
      </c>
      <c r="C196" s="175" t="s">
        <v>304</v>
      </c>
      <c r="D196" s="188"/>
      <c r="E196" s="188"/>
      <c r="F196" s="240"/>
      <c r="G196" s="189"/>
      <c r="H196" s="190"/>
      <c r="I196" s="80"/>
    </row>
    <row r="197" spans="2:9">
      <c r="B197" s="328"/>
      <c r="C197" s="175" t="s">
        <v>306</v>
      </c>
      <c r="D197" s="188"/>
      <c r="E197" s="188"/>
      <c r="F197" s="240"/>
      <c r="G197" s="189"/>
      <c r="H197" s="190"/>
      <c r="I197" s="80"/>
    </row>
    <row r="198" spans="2:9">
      <c r="B198" s="328"/>
      <c r="C198" s="175" t="s">
        <v>308</v>
      </c>
      <c r="D198" s="188"/>
      <c r="E198" s="188"/>
      <c r="F198" s="240"/>
      <c r="G198" s="189"/>
      <c r="H198" s="190"/>
      <c r="I198" s="80"/>
    </row>
    <row r="199" spans="2:9">
      <c r="B199" s="324" t="s">
        <v>17</v>
      </c>
      <c r="C199" s="174" t="s">
        <v>314</v>
      </c>
      <c r="D199" s="183"/>
      <c r="E199" s="183"/>
      <c r="F199" s="239"/>
      <c r="G199" s="184" t="s">
        <v>1357</v>
      </c>
      <c r="H199" s="187"/>
      <c r="I199" s="80"/>
    </row>
    <row r="200" spans="2:9">
      <c r="B200" s="324"/>
      <c r="C200" s="174" t="s">
        <v>314</v>
      </c>
      <c r="D200" s="183"/>
      <c r="E200" s="183"/>
      <c r="F200" s="239"/>
      <c r="G200" s="184" t="s">
        <v>1357</v>
      </c>
      <c r="H200" s="187"/>
      <c r="I200" s="80"/>
    </row>
    <row r="201" spans="2:9">
      <c r="B201" s="324"/>
      <c r="C201" s="174" t="s">
        <v>314</v>
      </c>
      <c r="D201" s="183"/>
      <c r="E201" s="183"/>
      <c r="F201" s="239"/>
      <c r="G201" s="184" t="s">
        <v>1357</v>
      </c>
      <c r="H201" s="187"/>
      <c r="I201" s="80"/>
    </row>
    <row r="202" spans="2:9">
      <c r="B202" s="324"/>
      <c r="C202" s="174" t="s">
        <v>314</v>
      </c>
      <c r="D202" s="183"/>
      <c r="E202" s="183"/>
      <c r="F202" s="239"/>
      <c r="G202" s="184" t="s">
        <v>1357</v>
      </c>
      <c r="H202" s="187"/>
      <c r="I202" s="80"/>
    </row>
    <row r="203" spans="2:9">
      <c r="B203" s="324"/>
      <c r="C203" s="174" t="s">
        <v>316</v>
      </c>
      <c r="D203" s="183"/>
      <c r="E203" s="183"/>
      <c r="F203" s="239"/>
      <c r="G203" s="184" t="s">
        <v>1357</v>
      </c>
      <c r="H203" s="187"/>
      <c r="I203" s="80"/>
    </row>
    <row r="204" spans="2:9">
      <c r="B204" s="324"/>
      <c r="C204" s="174" t="s">
        <v>318</v>
      </c>
      <c r="D204" s="183"/>
      <c r="E204" s="183"/>
      <c r="F204" s="239"/>
      <c r="G204" s="184" t="s">
        <v>1357</v>
      </c>
      <c r="H204" s="187"/>
      <c r="I204" s="80"/>
    </row>
    <row r="205" spans="2:9">
      <c r="B205" s="324"/>
      <c r="C205" s="174" t="s">
        <v>320</v>
      </c>
      <c r="D205" s="183"/>
      <c r="E205" s="183"/>
      <c r="F205" s="239"/>
      <c r="G205" s="184" t="s">
        <v>1357</v>
      </c>
      <c r="H205" s="187"/>
      <c r="I205" s="80"/>
    </row>
    <row r="206" spans="2:9">
      <c r="B206" s="324"/>
      <c r="C206" s="174" t="s">
        <v>322</v>
      </c>
      <c r="D206" s="183"/>
      <c r="E206" s="183"/>
      <c r="F206" s="239"/>
      <c r="G206" s="184" t="s">
        <v>1357</v>
      </c>
      <c r="H206" s="187"/>
      <c r="I206" s="80"/>
    </row>
    <row r="207" spans="2:9">
      <c r="B207" s="324"/>
      <c r="C207" s="174" t="s">
        <v>324</v>
      </c>
      <c r="D207" s="183"/>
      <c r="E207" s="183"/>
      <c r="F207" s="239"/>
      <c r="G207" s="184" t="s">
        <v>1357</v>
      </c>
      <c r="H207" s="187"/>
      <c r="I207" s="80"/>
    </row>
    <row r="208" spans="2:9">
      <c r="B208" s="324"/>
      <c r="C208" s="174" t="s">
        <v>326</v>
      </c>
      <c r="D208" s="183"/>
      <c r="E208" s="183"/>
      <c r="F208" s="239"/>
      <c r="G208" s="184" t="s">
        <v>1357</v>
      </c>
      <c r="H208" s="187"/>
      <c r="I208" s="80"/>
    </row>
    <row r="209" spans="2:9">
      <c r="B209" s="324"/>
      <c r="C209" s="174" t="s">
        <v>328</v>
      </c>
      <c r="D209" s="183"/>
      <c r="E209" s="183"/>
      <c r="F209" s="239"/>
      <c r="G209" s="184" t="s">
        <v>1357</v>
      </c>
      <c r="H209" s="187"/>
      <c r="I209" s="80"/>
    </row>
    <row r="210" spans="2:9">
      <c r="B210" s="324"/>
      <c r="C210" s="174" t="s">
        <v>330</v>
      </c>
      <c r="D210" s="183"/>
      <c r="E210" s="183"/>
      <c r="F210" s="239"/>
      <c r="G210" s="184" t="s">
        <v>1357</v>
      </c>
      <c r="H210" s="187"/>
      <c r="I210" s="80"/>
    </row>
    <row r="211" spans="2:9">
      <c r="B211" s="324"/>
      <c r="C211" s="174" t="s">
        <v>332</v>
      </c>
      <c r="D211" s="183"/>
      <c r="E211" s="183"/>
      <c r="F211" s="239"/>
      <c r="G211" s="184" t="s">
        <v>1357</v>
      </c>
      <c r="H211" s="187"/>
      <c r="I211" s="80"/>
    </row>
    <row r="212" spans="2:9">
      <c r="B212" s="324" t="s">
        <v>18</v>
      </c>
      <c r="C212" s="174" t="s">
        <v>334</v>
      </c>
      <c r="D212" s="183"/>
      <c r="E212" s="183"/>
      <c r="F212" s="239"/>
      <c r="G212" s="184" t="s">
        <v>1357</v>
      </c>
      <c r="H212" s="187"/>
      <c r="I212" s="80"/>
    </row>
    <row r="213" spans="2:9">
      <c r="B213" s="324"/>
      <c r="C213" s="174" t="s">
        <v>334</v>
      </c>
      <c r="D213" s="183"/>
      <c r="E213" s="183"/>
      <c r="F213" s="239"/>
      <c r="G213" s="184" t="s">
        <v>1357</v>
      </c>
      <c r="H213" s="187"/>
      <c r="I213" s="80"/>
    </row>
    <row r="214" spans="2:9">
      <c r="B214" s="324"/>
      <c r="C214" s="174" t="s">
        <v>334</v>
      </c>
      <c r="D214" s="183"/>
      <c r="E214" s="183"/>
      <c r="F214" s="239"/>
      <c r="G214" s="184" t="s">
        <v>1357</v>
      </c>
      <c r="H214" s="187"/>
      <c r="I214" s="80"/>
    </row>
    <row r="215" spans="2:9">
      <c r="B215" s="324"/>
      <c r="C215" s="174" t="s">
        <v>334</v>
      </c>
      <c r="D215" s="183"/>
      <c r="E215" s="183"/>
      <c r="F215" s="239"/>
      <c r="G215" s="184" t="s">
        <v>1357</v>
      </c>
      <c r="H215" s="187"/>
      <c r="I215" s="80"/>
    </row>
    <row r="216" spans="2:9">
      <c r="B216" s="324"/>
      <c r="C216" s="174" t="s">
        <v>336</v>
      </c>
      <c r="D216" s="183"/>
      <c r="E216" s="183"/>
      <c r="F216" s="239"/>
      <c r="G216" s="184" t="s">
        <v>1357</v>
      </c>
      <c r="H216" s="187"/>
      <c r="I216" s="80"/>
    </row>
    <row r="217" spans="2:9">
      <c r="B217" s="324"/>
      <c r="C217" s="174" t="s">
        <v>338</v>
      </c>
      <c r="D217" s="183"/>
      <c r="E217" s="183"/>
      <c r="F217" s="239"/>
      <c r="G217" s="184" t="s">
        <v>1357</v>
      </c>
      <c r="H217" s="187"/>
      <c r="I217" s="80"/>
    </row>
    <row r="218" spans="2:9">
      <c r="B218" s="324"/>
      <c r="C218" s="174" t="s">
        <v>340</v>
      </c>
      <c r="D218" s="183"/>
      <c r="E218" s="183"/>
      <c r="F218" s="239"/>
      <c r="G218" s="184" t="s">
        <v>1357</v>
      </c>
      <c r="H218" s="187"/>
      <c r="I218" s="80"/>
    </row>
    <row r="219" spans="2:9">
      <c r="B219" s="324"/>
      <c r="C219" s="174" t="s">
        <v>340</v>
      </c>
      <c r="D219" s="183"/>
      <c r="E219" s="183"/>
      <c r="F219" s="239"/>
      <c r="G219" s="184" t="s">
        <v>1357</v>
      </c>
      <c r="H219" s="187"/>
      <c r="I219" s="80"/>
    </row>
    <row r="220" spans="2:9">
      <c r="B220" s="324"/>
      <c r="C220" s="174" t="s">
        <v>342</v>
      </c>
      <c r="D220" s="183"/>
      <c r="E220" s="183"/>
      <c r="F220" s="239"/>
      <c r="G220" s="184" t="s">
        <v>1357</v>
      </c>
      <c r="H220" s="187"/>
      <c r="I220" s="80"/>
    </row>
    <row r="221" spans="2:9">
      <c r="B221" s="324"/>
      <c r="C221" s="174" t="s">
        <v>342</v>
      </c>
      <c r="D221" s="183"/>
      <c r="E221" s="183"/>
      <c r="F221" s="239"/>
      <c r="G221" s="184" t="s">
        <v>1357</v>
      </c>
      <c r="H221" s="187"/>
      <c r="I221" s="80"/>
    </row>
    <row r="222" spans="2:9">
      <c r="B222" s="324"/>
      <c r="C222" s="174" t="s">
        <v>342</v>
      </c>
      <c r="D222" s="183"/>
      <c r="E222" s="183"/>
      <c r="F222" s="239"/>
      <c r="G222" s="184" t="s">
        <v>1357</v>
      </c>
      <c r="H222" s="187"/>
      <c r="I222" s="80"/>
    </row>
    <row r="223" spans="2:9">
      <c r="B223" s="324"/>
      <c r="C223" s="174" t="s">
        <v>344</v>
      </c>
      <c r="D223" s="183"/>
      <c r="E223" s="183"/>
      <c r="F223" s="239"/>
      <c r="G223" s="184" t="s">
        <v>1357</v>
      </c>
      <c r="H223" s="187"/>
      <c r="I223" s="80"/>
    </row>
    <row r="224" spans="2:9">
      <c r="B224" s="324"/>
      <c r="C224" s="174" t="s">
        <v>346</v>
      </c>
      <c r="D224" s="183"/>
      <c r="E224" s="183"/>
      <c r="F224" s="239"/>
      <c r="G224" s="184" t="s">
        <v>1357</v>
      </c>
      <c r="H224" s="187"/>
      <c r="I224" s="80"/>
    </row>
    <row r="225" spans="2:9">
      <c r="B225" s="324"/>
      <c r="C225" s="174" t="s">
        <v>348</v>
      </c>
      <c r="D225" s="183"/>
      <c r="E225" s="183"/>
      <c r="F225" s="239"/>
      <c r="G225" s="184" t="s">
        <v>1357</v>
      </c>
      <c r="H225" s="187"/>
      <c r="I225" s="80"/>
    </row>
    <row r="226" spans="2:9">
      <c r="B226" s="324"/>
      <c r="C226" s="174" t="s">
        <v>350</v>
      </c>
      <c r="D226" s="183"/>
      <c r="E226" s="183"/>
      <c r="F226" s="239"/>
      <c r="G226" s="184" t="s">
        <v>1357</v>
      </c>
      <c r="H226" s="187"/>
      <c r="I226" s="80"/>
    </row>
    <row r="227" spans="2:9">
      <c r="B227" s="324"/>
      <c r="C227" s="174" t="s">
        <v>352</v>
      </c>
      <c r="D227" s="183"/>
      <c r="E227" s="183"/>
      <c r="F227" s="239"/>
      <c r="G227" s="184" t="s">
        <v>1357</v>
      </c>
      <c r="H227" s="187"/>
      <c r="I227" s="80"/>
    </row>
    <row r="228" spans="2:9">
      <c r="B228" s="324"/>
      <c r="C228" s="174" t="s">
        <v>354</v>
      </c>
      <c r="D228" s="183"/>
      <c r="E228" s="183"/>
      <c r="F228" s="239"/>
      <c r="G228" s="184" t="s">
        <v>1357</v>
      </c>
      <c r="H228" s="187"/>
      <c r="I228" s="80"/>
    </row>
    <row r="229" spans="2:9">
      <c r="B229" s="324"/>
      <c r="C229" s="174" t="s">
        <v>356</v>
      </c>
      <c r="D229" s="183"/>
      <c r="E229" s="183"/>
      <c r="F229" s="239"/>
      <c r="G229" s="184" t="s">
        <v>1357</v>
      </c>
      <c r="H229" s="187"/>
      <c r="I229" s="80"/>
    </row>
    <row r="230" spans="2:9">
      <c r="B230" s="324" t="s">
        <v>19</v>
      </c>
      <c r="C230" s="174" t="s">
        <v>358</v>
      </c>
      <c r="D230" s="183"/>
      <c r="E230" s="183"/>
      <c r="F230" s="239"/>
      <c r="G230" s="184" t="s">
        <v>1357</v>
      </c>
      <c r="H230" s="187"/>
      <c r="I230" s="80"/>
    </row>
    <row r="231" spans="2:9">
      <c r="B231" s="324"/>
      <c r="C231" s="174" t="s">
        <v>360</v>
      </c>
      <c r="D231" s="183"/>
      <c r="E231" s="183"/>
      <c r="F231" s="239"/>
      <c r="G231" s="184" t="s">
        <v>1357</v>
      </c>
      <c r="H231" s="187"/>
      <c r="I231" s="80"/>
    </row>
    <row r="232" spans="2:9">
      <c r="B232" s="324"/>
      <c r="C232" s="174" t="s">
        <v>362</v>
      </c>
      <c r="D232" s="183"/>
      <c r="E232" s="183"/>
      <c r="F232" s="239"/>
      <c r="G232" s="184" t="s">
        <v>1357</v>
      </c>
      <c r="H232" s="187"/>
      <c r="I232" s="80"/>
    </row>
    <row r="233" spans="2:9">
      <c r="B233" s="324"/>
      <c r="C233" s="174" t="s">
        <v>364</v>
      </c>
      <c r="D233" s="183"/>
      <c r="E233" s="183"/>
      <c r="F233" s="239"/>
      <c r="G233" s="184" t="s">
        <v>1357</v>
      </c>
      <c r="H233" s="187"/>
      <c r="I233" s="80"/>
    </row>
    <row r="234" spans="2:9">
      <c r="B234" s="324"/>
      <c r="C234" s="174" t="s">
        <v>366</v>
      </c>
      <c r="D234" s="183"/>
      <c r="E234" s="183"/>
      <c r="F234" s="239"/>
      <c r="G234" s="184" t="s">
        <v>1357</v>
      </c>
      <c r="H234" s="187"/>
      <c r="I234" s="80"/>
    </row>
    <row r="235" spans="2:9">
      <c r="B235" s="324"/>
      <c r="C235" s="174" t="s">
        <v>368</v>
      </c>
      <c r="D235" s="183"/>
      <c r="E235" s="183"/>
      <c r="F235" s="239"/>
      <c r="G235" s="184" t="s">
        <v>1357</v>
      </c>
      <c r="H235" s="187"/>
      <c r="I235" s="80"/>
    </row>
    <row r="236" spans="2:9">
      <c r="B236" s="324"/>
      <c r="C236" s="174" t="s">
        <v>370</v>
      </c>
      <c r="D236" s="183"/>
      <c r="E236" s="183"/>
      <c r="F236" s="239"/>
      <c r="G236" s="184" t="s">
        <v>1357</v>
      </c>
      <c r="H236" s="187"/>
      <c r="I236" s="80"/>
    </row>
    <row r="237" spans="2:9">
      <c r="B237" s="324"/>
      <c r="C237" s="174" t="s">
        <v>372</v>
      </c>
      <c r="D237" s="183"/>
      <c r="E237" s="183"/>
      <c r="F237" s="239"/>
      <c r="G237" s="184" t="s">
        <v>1357</v>
      </c>
      <c r="H237" s="187"/>
      <c r="I237" s="80"/>
    </row>
    <row r="238" spans="2:9">
      <c r="B238" s="324"/>
      <c r="C238" s="174" t="s">
        <v>374</v>
      </c>
      <c r="D238" s="183"/>
      <c r="E238" s="183"/>
      <c r="F238" s="239"/>
      <c r="G238" s="184"/>
      <c r="H238" s="187"/>
      <c r="I238" s="80"/>
    </row>
    <row r="239" spans="2:9">
      <c r="B239" s="324"/>
      <c r="C239" s="174" t="s">
        <v>376</v>
      </c>
      <c r="D239" s="183"/>
      <c r="E239" s="183"/>
      <c r="F239" s="239"/>
      <c r="G239" s="184"/>
      <c r="H239" s="187"/>
      <c r="I239" s="80"/>
    </row>
    <row r="240" spans="2:9">
      <c r="B240" s="324"/>
      <c r="C240" s="174" t="s">
        <v>378</v>
      </c>
      <c r="D240" s="183"/>
      <c r="E240" s="183"/>
      <c r="F240" s="239"/>
      <c r="G240" s="184"/>
      <c r="H240" s="187"/>
      <c r="I240" s="80"/>
    </row>
    <row r="241" spans="2:9">
      <c r="B241" s="324"/>
      <c r="C241" s="174" t="s">
        <v>380</v>
      </c>
      <c r="D241" s="183"/>
      <c r="E241" s="183"/>
      <c r="F241" s="239"/>
      <c r="G241" s="184"/>
      <c r="H241" s="187"/>
      <c r="I241" s="80"/>
    </row>
    <row r="242" spans="2:9">
      <c r="B242" s="328" t="s">
        <v>20</v>
      </c>
      <c r="C242" s="175" t="s">
        <v>382</v>
      </c>
      <c r="D242" s="188"/>
      <c r="E242" s="188"/>
      <c r="F242" s="240"/>
      <c r="G242" s="189"/>
      <c r="H242" s="190"/>
      <c r="I242" s="80"/>
    </row>
    <row r="243" spans="2:9">
      <c r="B243" s="328"/>
      <c r="C243" s="175" t="s">
        <v>384</v>
      </c>
      <c r="D243" s="188"/>
      <c r="E243" s="188"/>
      <c r="F243" s="240"/>
      <c r="G243" s="189"/>
      <c r="H243" s="190"/>
      <c r="I243" s="80"/>
    </row>
    <row r="244" spans="2:9">
      <c r="B244" s="328"/>
      <c r="C244" s="175" t="s">
        <v>386</v>
      </c>
      <c r="D244" s="188"/>
      <c r="E244" s="188"/>
      <c r="F244" s="240"/>
      <c r="G244" s="189"/>
      <c r="H244" s="190"/>
      <c r="I244" s="80"/>
    </row>
    <row r="245" spans="2:9">
      <c r="B245" s="328"/>
      <c r="C245" s="175" t="s">
        <v>388</v>
      </c>
      <c r="D245" s="188"/>
      <c r="E245" s="188"/>
      <c r="F245" s="240"/>
      <c r="G245" s="189"/>
      <c r="H245" s="190"/>
      <c r="I245" s="80"/>
    </row>
    <row r="246" spans="2:9">
      <c r="B246" s="328"/>
      <c r="C246" s="175" t="s">
        <v>390</v>
      </c>
      <c r="D246" s="188"/>
      <c r="E246" s="188"/>
      <c r="F246" s="240"/>
      <c r="G246" s="189"/>
      <c r="H246" s="190"/>
      <c r="I246" s="80"/>
    </row>
    <row r="247" spans="2:9">
      <c r="B247" s="328"/>
      <c r="C247" s="175" t="s">
        <v>392</v>
      </c>
      <c r="D247" s="188"/>
      <c r="E247" s="188"/>
      <c r="F247" s="240"/>
      <c r="G247" s="189"/>
      <c r="H247" s="190"/>
      <c r="I247" s="80"/>
    </row>
    <row r="248" spans="2:9">
      <c r="B248" s="328"/>
      <c r="C248" s="175" t="s">
        <v>394</v>
      </c>
      <c r="D248" s="188"/>
      <c r="E248" s="188"/>
      <c r="F248" s="240"/>
      <c r="G248" s="189"/>
      <c r="H248" s="190"/>
      <c r="I248" s="80"/>
    </row>
    <row r="249" spans="2:9">
      <c r="B249" s="328"/>
      <c r="C249" s="175" t="s">
        <v>396</v>
      </c>
      <c r="D249" s="188"/>
      <c r="E249" s="188"/>
      <c r="F249" s="240"/>
      <c r="G249" s="189"/>
      <c r="H249" s="190"/>
      <c r="I249" s="80"/>
    </row>
    <row r="250" spans="2:9">
      <c r="B250" s="328"/>
      <c r="C250" s="175" t="s">
        <v>398</v>
      </c>
      <c r="D250" s="188"/>
      <c r="E250" s="188"/>
      <c r="F250" s="240"/>
      <c r="G250" s="189"/>
      <c r="H250" s="190"/>
      <c r="I250" s="80"/>
    </row>
    <row r="251" spans="2:9">
      <c r="B251" s="328"/>
      <c r="C251" s="175" t="s">
        <v>400</v>
      </c>
      <c r="D251" s="188"/>
      <c r="E251" s="188"/>
      <c r="F251" s="240"/>
      <c r="G251" s="189"/>
      <c r="H251" s="190"/>
      <c r="I251" s="80"/>
    </row>
    <row r="252" spans="2:9">
      <c r="B252" s="328"/>
      <c r="C252" s="175" t="s">
        <v>402</v>
      </c>
      <c r="D252" s="188"/>
      <c r="E252" s="188"/>
      <c r="F252" s="240"/>
      <c r="G252" s="189"/>
      <c r="H252" s="190"/>
      <c r="I252" s="80"/>
    </row>
    <row r="253" spans="2:9">
      <c r="B253" s="328"/>
      <c r="C253" s="175" t="s">
        <v>404</v>
      </c>
      <c r="D253" s="188"/>
      <c r="E253" s="188"/>
      <c r="F253" s="240"/>
      <c r="G253" s="189"/>
      <c r="H253" s="190"/>
      <c r="I253" s="80"/>
    </row>
    <row r="254" spans="2:9">
      <c r="B254" s="328"/>
      <c r="C254" s="175" t="s">
        <v>406</v>
      </c>
      <c r="D254" s="188"/>
      <c r="E254" s="188"/>
      <c r="F254" s="240"/>
      <c r="G254" s="189"/>
      <c r="H254" s="190"/>
      <c r="I254" s="80"/>
    </row>
    <row r="255" spans="2:9">
      <c r="B255" s="328"/>
      <c r="C255" s="175" t="s">
        <v>408</v>
      </c>
      <c r="D255" s="188"/>
      <c r="E255" s="188"/>
      <c r="F255" s="240"/>
      <c r="G255" s="189"/>
      <c r="H255" s="190"/>
      <c r="I255" s="80"/>
    </row>
    <row r="256" spans="2:9">
      <c r="B256" s="328"/>
      <c r="C256" s="175" t="s">
        <v>410</v>
      </c>
      <c r="D256" s="188"/>
      <c r="E256" s="188"/>
      <c r="F256" s="240"/>
      <c r="G256" s="189"/>
      <c r="H256" s="190"/>
      <c r="I256" s="80"/>
    </row>
    <row r="257" spans="2:9">
      <c r="B257" s="328"/>
      <c r="C257" s="175" t="s">
        <v>412</v>
      </c>
      <c r="D257" s="188"/>
      <c r="E257" s="188"/>
      <c r="F257" s="240"/>
      <c r="G257" s="189"/>
      <c r="H257" s="190"/>
      <c r="I257" s="80"/>
    </row>
    <row r="258" spans="2:9">
      <c r="B258" s="328"/>
      <c r="C258" s="175" t="s">
        <v>414</v>
      </c>
      <c r="D258" s="188"/>
      <c r="E258" s="188"/>
      <c r="F258" s="240"/>
      <c r="G258" s="189"/>
      <c r="H258" s="190"/>
      <c r="I258" s="80"/>
    </row>
    <row r="259" spans="2:9">
      <c r="B259" s="328"/>
      <c r="C259" s="175" t="s">
        <v>416</v>
      </c>
      <c r="D259" s="188"/>
      <c r="E259" s="188"/>
      <c r="F259" s="240"/>
      <c r="G259" s="189"/>
      <c r="H259" s="190"/>
      <c r="I259" s="80"/>
    </row>
    <row r="260" spans="2:9" ht="16.3" thickBot="1">
      <c r="B260" s="329"/>
      <c r="C260" s="176" t="s">
        <v>418</v>
      </c>
      <c r="D260" s="192"/>
      <c r="E260" s="192"/>
      <c r="F260" s="241"/>
      <c r="G260" s="193"/>
      <c r="H260" s="195"/>
      <c r="I260" s="80"/>
    </row>
    <row r="261" spans="2:9">
      <c r="F261" s="70"/>
      <c r="G261" s="73"/>
      <c r="H261" s="69"/>
    </row>
    <row r="262" spans="2:9">
      <c r="F262" s="70"/>
      <c r="G262" s="73"/>
      <c r="H262" s="69"/>
    </row>
    <row r="263" spans="2:9">
      <c r="F263" s="70"/>
      <c r="G263" s="73"/>
      <c r="H263" s="69"/>
    </row>
    <row r="264" spans="2:9">
      <c r="F264" s="70"/>
      <c r="G264" s="73"/>
      <c r="H264" s="69"/>
    </row>
    <row r="265" spans="2:9">
      <c r="F265" s="70"/>
      <c r="G265" s="73"/>
      <c r="H265" s="69"/>
    </row>
    <row r="266" spans="2:9">
      <c r="F266" s="70"/>
      <c r="G266" s="73"/>
      <c r="H266" s="69"/>
    </row>
    <row r="267" spans="2:9">
      <c r="F267" s="70"/>
      <c r="G267" s="73"/>
      <c r="H267" s="69"/>
    </row>
    <row r="268" spans="2:9">
      <c r="F268" s="70"/>
      <c r="G268" s="73"/>
      <c r="H268" s="69"/>
    </row>
    <row r="269" spans="2:9">
      <c r="F269" s="70"/>
      <c r="G269" s="73"/>
      <c r="H269" s="69"/>
    </row>
    <row r="270" spans="2:9">
      <c r="F270" s="70"/>
      <c r="G270" s="73"/>
      <c r="H270" s="69"/>
    </row>
    <row r="271" spans="2:9">
      <c r="F271" s="70"/>
      <c r="G271" s="73"/>
      <c r="H271" s="69"/>
    </row>
    <row r="272" spans="2:9">
      <c r="F272" s="70"/>
      <c r="G272" s="73"/>
      <c r="H272" s="69"/>
    </row>
    <row r="273" spans="6:8">
      <c r="F273" s="70"/>
      <c r="G273" s="73"/>
      <c r="H273" s="69"/>
    </row>
    <row r="274" spans="6:8">
      <c r="F274" s="70"/>
      <c r="G274" s="73"/>
      <c r="H274" s="69"/>
    </row>
    <row r="275" spans="6:8">
      <c r="F275" s="70"/>
      <c r="G275" s="73"/>
      <c r="H275" s="69"/>
    </row>
    <row r="276" spans="6:8">
      <c r="F276" s="70"/>
      <c r="G276" s="73"/>
      <c r="H276" s="69"/>
    </row>
    <row r="277" spans="6:8">
      <c r="F277" s="70"/>
      <c r="G277" s="73"/>
      <c r="H277" s="69"/>
    </row>
    <row r="278" spans="6:8">
      <c r="F278" s="70"/>
      <c r="G278" s="73"/>
      <c r="H278" s="69"/>
    </row>
    <row r="279" spans="6:8">
      <c r="F279" s="70"/>
      <c r="G279" s="73"/>
      <c r="H279" s="69"/>
    </row>
    <row r="280" spans="6:8">
      <c r="F280" s="70"/>
      <c r="G280" s="73"/>
      <c r="H280" s="69"/>
    </row>
  </sheetData>
  <sheetProtection algorithmName="SHA-512" hashValue="CNjPBZtORCzFAsK/EgkXLHcG9ZY0UNypne+pWxukOEYPo3W1AkowLlLYSeHrgEfAcRJCGE2nVDdyA5fgWYpMVg==" saltValue="4CV5nujTc2Z5L+0Zc07gGw==" spinCount="100000" sheet="1" objects="1" scenarios="1" autoFilter="0"/>
  <autoFilter ref="B6:H260" xr:uid="{00000000-0009-0000-0000-00000A000000}"/>
  <mergeCells count="18">
    <mergeCell ref="B199:B211"/>
    <mergeCell ref="B212:B229"/>
    <mergeCell ref="B230:B241"/>
    <mergeCell ref="B242:B260"/>
    <mergeCell ref="B196:B198"/>
    <mergeCell ref="D1:G1"/>
    <mergeCell ref="B178:B195"/>
    <mergeCell ref="B7:B17"/>
    <mergeCell ref="B18:B30"/>
    <mergeCell ref="B31:B50"/>
    <mergeCell ref="B51:B67"/>
    <mergeCell ref="B68:B76"/>
    <mergeCell ref="B77:B92"/>
    <mergeCell ref="B93:B102"/>
    <mergeCell ref="B103:B126"/>
    <mergeCell ref="B127:B148"/>
    <mergeCell ref="B149:B158"/>
    <mergeCell ref="B159:B177"/>
  </mergeCells>
  <conditionalFormatting sqref="F1:F3 F5:F1048576">
    <cfRule type="cellIs" dxfId="12" priority="1" operator="equal">
      <formula>-1</formula>
    </cfRule>
    <cfRule type="cellIs" dxfId="11" priority="2" operator="equal">
      <formula>1</formula>
    </cfRule>
  </conditionalFormatting>
  <dataValidations count="1">
    <dataValidation type="list" allowBlank="1" showInputMessage="1" showErrorMessage="1" sqref="D196" xr:uid="{00000000-0002-0000-0A00-000000000000}">
      <formula1>Categories</formula1>
    </dataValidation>
  </dataValidations>
  <hyperlinks>
    <hyperlink ref="H1" location="Instructions!A1" display="Back to 'Instructions'" xr:uid="{00000000-0004-0000-0A00-000000000000}"/>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X266"/>
  <sheetViews>
    <sheetView showGridLines="0" zoomScale="90" zoomScaleNormal="90" workbookViewId="0">
      <selection activeCell="G10" sqref="G10"/>
    </sheetView>
  </sheetViews>
  <sheetFormatPr defaultColWidth="8.85546875" defaultRowHeight="15.9"/>
  <cols>
    <col min="1" max="1" width="3.140625" style="69" customWidth="1"/>
    <col min="2" max="2" width="17.140625" style="69" customWidth="1"/>
    <col min="3" max="3" width="8.85546875" style="70" customWidth="1"/>
    <col min="4" max="5" width="36.640625" style="81" customWidth="1"/>
    <col min="6" max="6" width="7.2109375" style="72" customWidth="1"/>
    <col min="7" max="7" width="68.35546875" style="70" customWidth="1"/>
    <col min="8" max="8" width="20.140625" style="73" customWidth="1"/>
    <col min="9" max="9" width="57.140625" style="69" hidden="1" customWidth="1"/>
    <col min="10" max="16384" width="8.85546875" style="69"/>
  </cols>
  <sheetData>
    <row r="1" spans="2:24" s="163" customFormat="1" ht="47.7" customHeight="1" thickBot="1">
      <c r="B1" s="162" t="s">
        <v>74</v>
      </c>
      <c r="C1" s="162"/>
      <c r="D1" s="319" t="s">
        <v>1318</v>
      </c>
      <c r="E1" s="319"/>
      <c r="F1" s="319"/>
      <c r="G1" s="319"/>
      <c r="H1" s="122" t="s">
        <v>1306</v>
      </c>
      <c r="I1" s="162"/>
    </row>
    <row r="2" spans="2:24" ht="18" customHeight="1" thickTop="1"/>
    <row r="3" spans="2:24" s="82" customFormat="1" hidden="1">
      <c r="B3" s="65"/>
      <c r="C3" s="74" t="s">
        <v>1177</v>
      </c>
      <c r="E3" s="74" t="s">
        <v>1178</v>
      </c>
      <c r="F3" s="74" t="s">
        <v>1179</v>
      </c>
      <c r="G3" s="83"/>
      <c r="H3" s="65"/>
      <c r="I3" s="65"/>
    </row>
    <row r="4" spans="2:24" s="78" customFormat="1">
      <c r="B4" s="107" t="s">
        <v>1308</v>
      </c>
      <c r="C4" s="132"/>
      <c r="D4" s="109" t="s">
        <v>1790</v>
      </c>
      <c r="E4" s="109" t="s">
        <v>1791</v>
      </c>
      <c r="F4" s="222"/>
      <c r="G4" s="109" t="s">
        <v>1789</v>
      </c>
      <c r="H4" s="109"/>
      <c r="I4" s="109"/>
      <c r="N4" s="109"/>
      <c r="O4" s="109"/>
      <c r="P4" s="109"/>
      <c r="Q4" s="109"/>
      <c r="R4" s="109"/>
      <c r="V4" s="109"/>
      <c r="W4" s="109"/>
      <c r="X4" s="109"/>
    </row>
    <row r="5" spans="2:24" s="82" customFormat="1" ht="16.3" thickBot="1">
      <c r="B5" s="65"/>
      <c r="C5" s="74"/>
      <c r="E5" s="74"/>
      <c r="F5" s="74"/>
      <c r="G5" s="83"/>
      <c r="H5" s="65"/>
      <c r="I5" s="65"/>
    </row>
    <row r="6" spans="2:24" s="68" customFormat="1">
      <c r="B6" s="180" t="s">
        <v>80</v>
      </c>
      <c r="C6" s="181" t="s">
        <v>81</v>
      </c>
      <c r="D6" s="181" t="s">
        <v>1</v>
      </c>
      <c r="E6" s="181" t="s">
        <v>2</v>
      </c>
      <c r="F6" s="181" t="s">
        <v>1099</v>
      </c>
      <c r="G6" s="181" t="s">
        <v>1100</v>
      </c>
      <c r="H6" s="182" t="s">
        <v>1101</v>
      </c>
      <c r="I6" s="68" t="s">
        <v>1102</v>
      </c>
    </row>
    <row r="7" spans="2:24" ht="39.450000000000003">
      <c r="B7" s="324" t="s">
        <v>4</v>
      </c>
      <c r="C7" s="174" t="s">
        <v>83</v>
      </c>
      <c r="D7" s="183" t="s">
        <v>77</v>
      </c>
      <c r="E7" s="183" t="s">
        <v>1331</v>
      </c>
      <c r="F7" s="238">
        <v>1</v>
      </c>
      <c r="G7" s="184" t="s">
        <v>1443</v>
      </c>
      <c r="H7" s="187" t="s">
        <v>1104</v>
      </c>
      <c r="I7" s="80"/>
    </row>
    <row r="8" spans="2:24" ht="26.6">
      <c r="B8" s="324"/>
      <c r="C8" s="174" t="s">
        <v>83</v>
      </c>
      <c r="D8" s="183" t="s">
        <v>78</v>
      </c>
      <c r="E8" s="183" t="s">
        <v>1727</v>
      </c>
      <c r="F8" s="238">
        <v>1</v>
      </c>
      <c r="G8" s="184" t="s">
        <v>1444</v>
      </c>
      <c r="H8" s="187" t="s">
        <v>1202</v>
      </c>
      <c r="I8" s="80"/>
    </row>
    <row r="9" spans="2:24" ht="26.6">
      <c r="B9" s="324"/>
      <c r="C9" s="174" t="s">
        <v>83</v>
      </c>
      <c r="D9" s="183" t="s">
        <v>78</v>
      </c>
      <c r="E9" s="183" t="s">
        <v>1727</v>
      </c>
      <c r="F9" s="238">
        <v>-1</v>
      </c>
      <c r="G9" s="184" t="s">
        <v>1445</v>
      </c>
      <c r="H9" s="187" t="s">
        <v>1180</v>
      </c>
      <c r="I9" s="80"/>
    </row>
    <row r="10" spans="2:24" ht="39.450000000000003">
      <c r="B10" s="324"/>
      <c r="C10" s="174" t="s">
        <v>83</v>
      </c>
      <c r="D10" s="183" t="s">
        <v>78</v>
      </c>
      <c r="E10" s="183" t="s">
        <v>28</v>
      </c>
      <c r="F10" s="238">
        <v>1</v>
      </c>
      <c r="G10" s="184" t="s">
        <v>1446</v>
      </c>
      <c r="H10" s="187" t="s">
        <v>1104</v>
      </c>
      <c r="I10" s="80"/>
    </row>
    <row r="11" spans="2:24" ht="39.450000000000003">
      <c r="B11" s="324"/>
      <c r="C11" s="174" t="s">
        <v>85</v>
      </c>
      <c r="D11" s="183" t="s">
        <v>77</v>
      </c>
      <c r="E11" s="183" t="s">
        <v>1331</v>
      </c>
      <c r="F11" s="238">
        <v>1</v>
      </c>
      <c r="G11" s="184" t="s">
        <v>1443</v>
      </c>
      <c r="H11" s="187" t="s">
        <v>1104</v>
      </c>
      <c r="I11" s="80"/>
    </row>
    <row r="12" spans="2:24" ht="26.6">
      <c r="B12" s="324"/>
      <c r="C12" s="174" t="s">
        <v>85</v>
      </c>
      <c r="D12" s="183" t="s">
        <v>78</v>
      </c>
      <c r="E12" s="183" t="s">
        <v>1727</v>
      </c>
      <c r="F12" s="238">
        <v>1</v>
      </c>
      <c r="G12" s="184" t="s">
        <v>1444</v>
      </c>
      <c r="H12" s="187" t="s">
        <v>1202</v>
      </c>
      <c r="I12" s="80"/>
    </row>
    <row r="13" spans="2:24" ht="26.6">
      <c r="B13" s="324"/>
      <c r="C13" s="174" t="s">
        <v>85</v>
      </c>
      <c r="D13" s="183" t="s">
        <v>78</v>
      </c>
      <c r="E13" s="183" t="s">
        <v>1727</v>
      </c>
      <c r="F13" s="238">
        <v>-1</v>
      </c>
      <c r="G13" s="184" t="s">
        <v>1445</v>
      </c>
      <c r="H13" s="187" t="s">
        <v>1180</v>
      </c>
      <c r="I13" s="80"/>
    </row>
    <row r="14" spans="2:24" ht="39.450000000000003">
      <c r="B14" s="324"/>
      <c r="C14" s="174" t="s">
        <v>85</v>
      </c>
      <c r="D14" s="183" t="s">
        <v>78</v>
      </c>
      <c r="E14" s="183" t="s">
        <v>28</v>
      </c>
      <c r="F14" s="238">
        <v>1</v>
      </c>
      <c r="G14" s="184" t="s">
        <v>1446</v>
      </c>
      <c r="H14" s="187" t="s">
        <v>1104</v>
      </c>
      <c r="I14" s="80"/>
    </row>
    <row r="15" spans="2:24">
      <c r="B15" s="324"/>
      <c r="C15" s="174" t="s">
        <v>87</v>
      </c>
      <c r="D15" s="183"/>
      <c r="E15" s="183"/>
      <c r="F15" s="238"/>
      <c r="G15" s="184" t="s">
        <v>1357</v>
      </c>
      <c r="H15" s="187"/>
      <c r="I15" s="196"/>
    </row>
    <row r="16" spans="2:24" ht="26.6">
      <c r="B16" s="324"/>
      <c r="C16" s="174" t="s">
        <v>89</v>
      </c>
      <c r="D16" s="183" t="s">
        <v>78</v>
      </c>
      <c r="E16" s="183" t="s">
        <v>1727</v>
      </c>
      <c r="F16" s="238">
        <v>1</v>
      </c>
      <c r="G16" s="184" t="s">
        <v>1206</v>
      </c>
      <c r="H16" s="187" t="s">
        <v>1202</v>
      </c>
      <c r="I16" s="80"/>
    </row>
    <row r="17" spans="2:9">
      <c r="B17" s="324"/>
      <c r="C17" s="174" t="s">
        <v>89</v>
      </c>
      <c r="D17" s="183"/>
      <c r="E17" s="183"/>
      <c r="F17" s="239"/>
      <c r="G17" s="184" t="s">
        <v>1357</v>
      </c>
      <c r="H17" s="187"/>
      <c r="I17" s="80"/>
    </row>
    <row r="18" spans="2:9" ht="39.450000000000003">
      <c r="B18" s="324"/>
      <c r="C18" s="174" t="s">
        <v>91</v>
      </c>
      <c r="D18" s="183" t="s">
        <v>77</v>
      </c>
      <c r="E18" s="183" t="s">
        <v>1331</v>
      </c>
      <c r="F18" s="239">
        <v>1</v>
      </c>
      <c r="G18" s="184" t="s">
        <v>1443</v>
      </c>
      <c r="H18" s="187" t="s">
        <v>1104</v>
      </c>
      <c r="I18" s="80"/>
    </row>
    <row r="19" spans="2:9" ht="26.6">
      <c r="B19" s="324"/>
      <c r="C19" s="174" t="s">
        <v>91</v>
      </c>
      <c r="D19" s="183" t="s">
        <v>78</v>
      </c>
      <c r="E19" s="183" t="s">
        <v>1727</v>
      </c>
      <c r="F19" s="239">
        <v>1</v>
      </c>
      <c r="G19" s="184" t="s">
        <v>1444</v>
      </c>
      <c r="H19" s="187" t="s">
        <v>1202</v>
      </c>
      <c r="I19" s="80"/>
    </row>
    <row r="20" spans="2:9" ht="26.6">
      <c r="B20" s="324"/>
      <c r="C20" s="174" t="s">
        <v>91</v>
      </c>
      <c r="D20" s="183" t="s">
        <v>78</v>
      </c>
      <c r="E20" s="183" t="s">
        <v>1727</v>
      </c>
      <c r="F20" s="238">
        <v>-1</v>
      </c>
      <c r="G20" s="184" t="s">
        <v>1445</v>
      </c>
      <c r="H20" s="187" t="s">
        <v>1180</v>
      </c>
      <c r="I20" s="80"/>
    </row>
    <row r="21" spans="2:9" ht="39.450000000000003">
      <c r="B21" s="324"/>
      <c r="C21" s="174" t="s">
        <v>91</v>
      </c>
      <c r="D21" s="183" t="s">
        <v>78</v>
      </c>
      <c r="E21" s="183" t="s">
        <v>28</v>
      </c>
      <c r="F21" s="238">
        <v>1</v>
      </c>
      <c r="G21" s="184" t="s">
        <v>1446</v>
      </c>
      <c r="H21" s="187" t="s">
        <v>1104</v>
      </c>
      <c r="I21" s="80"/>
    </row>
    <row r="22" spans="2:9">
      <c r="B22" s="324"/>
      <c r="C22" s="174" t="s">
        <v>91</v>
      </c>
      <c r="D22" s="183"/>
      <c r="E22" s="183"/>
      <c r="F22" s="238"/>
      <c r="G22" s="184" t="s">
        <v>1357</v>
      </c>
      <c r="H22" s="187"/>
      <c r="I22" s="196"/>
    </row>
    <row r="23" spans="2:9">
      <c r="B23" s="324"/>
      <c r="C23" s="174" t="s">
        <v>93</v>
      </c>
      <c r="D23" s="183"/>
      <c r="E23" s="183"/>
      <c r="F23" s="238"/>
      <c r="G23" s="184" t="s">
        <v>1357</v>
      </c>
      <c r="H23" s="187"/>
      <c r="I23" s="80"/>
    </row>
    <row r="24" spans="2:9">
      <c r="B24" s="324"/>
      <c r="C24" s="174" t="s">
        <v>95</v>
      </c>
      <c r="D24" s="183"/>
      <c r="E24" s="183"/>
      <c r="F24" s="238"/>
      <c r="G24" s="184" t="s">
        <v>1357</v>
      </c>
      <c r="H24" s="187"/>
      <c r="I24" s="80"/>
    </row>
    <row r="25" spans="2:9">
      <c r="B25" s="324" t="s">
        <v>5</v>
      </c>
      <c r="C25" s="174" t="s">
        <v>97</v>
      </c>
      <c r="D25" s="183"/>
      <c r="E25" s="183"/>
      <c r="F25" s="239"/>
      <c r="G25" s="184" t="s">
        <v>1357</v>
      </c>
      <c r="H25" s="187"/>
      <c r="I25" s="80"/>
    </row>
    <row r="26" spans="2:9">
      <c r="B26" s="324"/>
      <c r="C26" s="174" t="s">
        <v>99</v>
      </c>
      <c r="D26" s="183"/>
      <c r="E26" s="183"/>
      <c r="F26" s="239"/>
      <c r="G26" s="184" t="s">
        <v>1357</v>
      </c>
      <c r="H26" s="187"/>
      <c r="I26" s="80"/>
    </row>
    <row r="27" spans="2:9">
      <c r="B27" s="324"/>
      <c r="C27" s="174" t="s">
        <v>101</v>
      </c>
      <c r="D27" s="183"/>
      <c r="E27" s="183"/>
      <c r="F27" s="239"/>
      <c r="G27" s="184" t="s">
        <v>1357</v>
      </c>
      <c r="H27" s="187"/>
      <c r="I27" s="80"/>
    </row>
    <row r="28" spans="2:9">
      <c r="B28" s="324"/>
      <c r="C28" s="174" t="s">
        <v>101</v>
      </c>
      <c r="D28" s="183"/>
      <c r="E28" s="183"/>
      <c r="F28" s="239"/>
      <c r="G28" s="184" t="s">
        <v>1357</v>
      </c>
      <c r="H28" s="187"/>
      <c r="I28" s="80"/>
    </row>
    <row r="29" spans="2:9">
      <c r="B29" s="324"/>
      <c r="C29" s="174" t="s">
        <v>103</v>
      </c>
      <c r="D29" s="183"/>
      <c r="E29" s="183"/>
      <c r="F29" s="239"/>
      <c r="G29" s="184" t="s">
        <v>1357</v>
      </c>
      <c r="H29" s="187"/>
      <c r="I29" s="80"/>
    </row>
    <row r="30" spans="2:9">
      <c r="B30" s="324"/>
      <c r="C30" s="174" t="s">
        <v>103</v>
      </c>
      <c r="D30" s="183"/>
      <c r="E30" s="183"/>
      <c r="F30" s="239"/>
      <c r="G30" s="184" t="s">
        <v>1357</v>
      </c>
      <c r="H30" s="187"/>
      <c r="I30" s="80"/>
    </row>
    <row r="31" spans="2:9">
      <c r="B31" s="324"/>
      <c r="C31" s="174" t="s">
        <v>103</v>
      </c>
      <c r="D31" s="183"/>
      <c r="E31" s="183"/>
      <c r="F31" s="239"/>
      <c r="G31" s="184" t="s">
        <v>1357</v>
      </c>
      <c r="H31" s="187"/>
      <c r="I31" s="80"/>
    </row>
    <row r="32" spans="2:9">
      <c r="B32" s="324"/>
      <c r="C32" s="174" t="s">
        <v>105</v>
      </c>
      <c r="D32" s="183"/>
      <c r="E32" s="183"/>
      <c r="F32" s="239"/>
      <c r="G32" s="184" t="s">
        <v>1357</v>
      </c>
      <c r="H32" s="187"/>
      <c r="I32" s="80"/>
    </row>
    <row r="33" spans="2:9">
      <c r="B33" s="324"/>
      <c r="C33" s="174" t="s">
        <v>107</v>
      </c>
      <c r="D33" s="183"/>
      <c r="E33" s="183"/>
      <c r="F33" s="239"/>
      <c r="G33" s="184" t="s">
        <v>1357</v>
      </c>
      <c r="H33" s="187"/>
      <c r="I33" s="80"/>
    </row>
    <row r="34" spans="2:9">
      <c r="B34" s="324"/>
      <c r="C34" s="174" t="s">
        <v>109</v>
      </c>
      <c r="D34" s="183"/>
      <c r="E34" s="183"/>
      <c r="F34" s="239"/>
      <c r="G34" s="184" t="s">
        <v>1357</v>
      </c>
      <c r="H34" s="187"/>
      <c r="I34" s="80"/>
    </row>
    <row r="35" spans="2:9">
      <c r="B35" s="324"/>
      <c r="C35" s="174" t="s">
        <v>111</v>
      </c>
      <c r="D35" s="183"/>
      <c r="E35" s="183"/>
      <c r="F35" s="239"/>
      <c r="G35" s="184" t="s">
        <v>1357</v>
      </c>
      <c r="H35" s="187"/>
      <c r="I35" s="80"/>
    </row>
    <row r="36" spans="2:9">
      <c r="B36" s="324" t="s">
        <v>6</v>
      </c>
      <c r="C36" s="174" t="s">
        <v>113</v>
      </c>
      <c r="D36" s="183"/>
      <c r="E36" s="183"/>
      <c r="F36" s="239"/>
      <c r="G36" s="184" t="s">
        <v>1357</v>
      </c>
      <c r="H36" s="187"/>
      <c r="I36" s="80"/>
    </row>
    <row r="37" spans="2:9">
      <c r="B37" s="324"/>
      <c r="C37" s="174" t="s">
        <v>115</v>
      </c>
      <c r="D37" s="183" t="s">
        <v>77</v>
      </c>
      <c r="E37" s="183" t="s">
        <v>24</v>
      </c>
      <c r="F37" s="239">
        <v>-1</v>
      </c>
      <c r="G37" s="184" t="s">
        <v>1447</v>
      </c>
      <c r="H37" s="187" t="s">
        <v>1180</v>
      </c>
      <c r="I37" s="80"/>
    </row>
    <row r="38" spans="2:9" ht="39.450000000000003">
      <c r="B38" s="324"/>
      <c r="C38" s="174" t="s">
        <v>115</v>
      </c>
      <c r="D38" s="183" t="s">
        <v>77</v>
      </c>
      <c r="E38" s="183" t="s">
        <v>24</v>
      </c>
      <c r="F38" s="239">
        <v>1</v>
      </c>
      <c r="G38" s="184" t="s">
        <v>1710</v>
      </c>
      <c r="H38" s="187" t="s">
        <v>1711</v>
      </c>
      <c r="I38" s="80"/>
    </row>
    <row r="39" spans="2:9" ht="26.6">
      <c r="B39" s="324"/>
      <c r="C39" s="174" t="s">
        <v>116</v>
      </c>
      <c r="D39" s="183" t="s">
        <v>78</v>
      </c>
      <c r="E39" s="183" t="s">
        <v>28</v>
      </c>
      <c r="F39" s="239">
        <v>1</v>
      </c>
      <c r="G39" s="184" t="s">
        <v>1448</v>
      </c>
      <c r="H39" s="187" t="s">
        <v>1104</v>
      </c>
      <c r="I39" s="80"/>
    </row>
    <row r="40" spans="2:9" ht="26.6">
      <c r="B40" s="324"/>
      <c r="C40" s="174" t="s">
        <v>116</v>
      </c>
      <c r="D40" s="183" t="s">
        <v>78</v>
      </c>
      <c r="E40" s="183" t="s">
        <v>1727</v>
      </c>
      <c r="F40" s="239">
        <v>1</v>
      </c>
      <c r="G40" s="184" t="s">
        <v>1449</v>
      </c>
      <c r="H40" s="187" t="s">
        <v>1229</v>
      </c>
      <c r="I40" s="80"/>
    </row>
    <row r="41" spans="2:9" ht="39.450000000000003">
      <c r="B41" s="324"/>
      <c r="C41" s="174" t="s">
        <v>118</v>
      </c>
      <c r="D41" s="183" t="s">
        <v>77</v>
      </c>
      <c r="E41" s="183" t="s">
        <v>1331</v>
      </c>
      <c r="F41" s="239">
        <v>1</v>
      </c>
      <c r="G41" s="184" t="s">
        <v>1450</v>
      </c>
      <c r="H41" s="185" t="s">
        <v>1237</v>
      </c>
      <c r="I41" s="80"/>
    </row>
    <row r="42" spans="2:9" ht="26.6">
      <c r="B42" s="324"/>
      <c r="C42" s="174" t="s">
        <v>118</v>
      </c>
      <c r="D42" s="183" t="s">
        <v>78</v>
      </c>
      <c r="E42" s="183" t="s">
        <v>28</v>
      </c>
      <c r="F42" s="239">
        <v>1</v>
      </c>
      <c r="G42" s="184" t="s">
        <v>1451</v>
      </c>
      <c r="H42" s="187" t="s">
        <v>1104</v>
      </c>
      <c r="I42" s="80"/>
    </row>
    <row r="43" spans="2:9">
      <c r="B43" s="324"/>
      <c r="C43" s="174" t="s">
        <v>118</v>
      </c>
      <c r="D43" s="183"/>
      <c r="E43" s="183"/>
      <c r="F43" s="239"/>
      <c r="G43" s="184" t="s">
        <v>1357</v>
      </c>
      <c r="H43" s="187"/>
      <c r="I43" s="80"/>
    </row>
    <row r="44" spans="2:9">
      <c r="B44" s="324"/>
      <c r="C44" s="174" t="s">
        <v>120</v>
      </c>
      <c r="D44" s="183"/>
      <c r="E44" s="183"/>
      <c r="F44" s="239"/>
      <c r="G44" s="184" t="s">
        <v>1357</v>
      </c>
      <c r="H44" s="187"/>
      <c r="I44" s="80"/>
    </row>
    <row r="45" spans="2:9">
      <c r="B45" s="324"/>
      <c r="C45" s="174" t="s">
        <v>122</v>
      </c>
      <c r="D45" s="183"/>
      <c r="E45" s="183"/>
      <c r="F45" s="239"/>
      <c r="G45" s="184" t="s">
        <v>1357</v>
      </c>
      <c r="H45" s="187"/>
      <c r="I45" s="80"/>
    </row>
    <row r="46" spans="2:9">
      <c r="B46" s="324"/>
      <c r="C46" s="174" t="s">
        <v>124</v>
      </c>
      <c r="D46" s="183"/>
      <c r="E46" s="183"/>
      <c r="F46" s="239"/>
      <c r="G46" s="184" t="s">
        <v>1357</v>
      </c>
      <c r="H46" s="187"/>
      <c r="I46" s="80"/>
    </row>
    <row r="47" spans="2:9">
      <c r="B47" s="324"/>
      <c r="C47" s="174" t="s">
        <v>126</v>
      </c>
      <c r="D47" s="183"/>
      <c r="E47" s="183"/>
      <c r="F47" s="239"/>
      <c r="G47" s="184" t="s">
        <v>1357</v>
      </c>
      <c r="H47" s="187"/>
      <c r="I47" s="80"/>
    </row>
    <row r="48" spans="2:9" ht="26.6">
      <c r="B48" s="324"/>
      <c r="C48" s="174" t="s">
        <v>128</v>
      </c>
      <c r="D48" s="183" t="s">
        <v>78</v>
      </c>
      <c r="E48" s="183" t="s">
        <v>1727</v>
      </c>
      <c r="F48" s="239">
        <v>1</v>
      </c>
      <c r="G48" s="184" t="s">
        <v>1449</v>
      </c>
      <c r="H48" s="187" t="s">
        <v>1229</v>
      </c>
      <c r="I48" s="80"/>
    </row>
    <row r="49" spans="2:9">
      <c r="B49" s="324"/>
      <c r="C49" s="174" t="s">
        <v>128</v>
      </c>
      <c r="D49" s="183"/>
      <c r="E49" s="183"/>
      <c r="F49" s="239"/>
      <c r="G49" s="184" t="s">
        <v>1357</v>
      </c>
      <c r="H49" s="187"/>
      <c r="I49" s="80"/>
    </row>
    <row r="50" spans="2:9">
      <c r="B50" s="324"/>
      <c r="C50" s="174" t="s">
        <v>128</v>
      </c>
      <c r="D50" s="183"/>
      <c r="E50" s="183"/>
      <c r="F50" s="239"/>
      <c r="G50" s="184" t="s">
        <v>1357</v>
      </c>
      <c r="H50" s="187"/>
      <c r="I50" s="80"/>
    </row>
    <row r="51" spans="2:9">
      <c r="B51" s="324"/>
      <c r="C51" s="174" t="s">
        <v>130</v>
      </c>
      <c r="D51" s="183"/>
      <c r="E51" s="183"/>
      <c r="F51" s="239"/>
      <c r="G51" s="184" t="s">
        <v>1357</v>
      </c>
      <c r="H51" s="187"/>
      <c r="I51" s="80"/>
    </row>
    <row r="52" spans="2:9">
      <c r="B52" s="324"/>
      <c r="C52" s="174" t="s">
        <v>132</v>
      </c>
      <c r="D52" s="183"/>
      <c r="E52" s="183"/>
      <c r="F52" s="239"/>
      <c r="G52" s="184" t="s">
        <v>1357</v>
      </c>
      <c r="H52" s="187"/>
      <c r="I52" s="80"/>
    </row>
    <row r="53" spans="2:9">
      <c r="B53" s="324"/>
      <c r="C53" s="174" t="s">
        <v>134</v>
      </c>
      <c r="D53" s="183"/>
      <c r="E53" s="183"/>
      <c r="F53" s="239"/>
      <c r="G53" s="184" t="s">
        <v>1357</v>
      </c>
      <c r="H53" s="187"/>
      <c r="I53" s="80"/>
    </row>
    <row r="54" spans="2:9">
      <c r="B54" s="324"/>
      <c r="C54" s="174" t="s">
        <v>136</v>
      </c>
      <c r="D54" s="183"/>
      <c r="E54" s="183"/>
      <c r="F54" s="239"/>
      <c r="G54" s="184" t="s">
        <v>1357</v>
      </c>
      <c r="H54" s="187"/>
      <c r="I54" s="80"/>
    </row>
    <row r="55" spans="2:9">
      <c r="B55" s="324" t="s">
        <v>7</v>
      </c>
      <c r="C55" s="174" t="s">
        <v>138</v>
      </c>
      <c r="D55" s="183"/>
      <c r="E55" s="183"/>
      <c r="F55" s="239"/>
      <c r="G55" s="184" t="s">
        <v>1357</v>
      </c>
      <c r="H55" s="187"/>
      <c r="I55" s="80"/>
    </row>
    <row r="56" spans="2:9">
      <c r="B56" s="324"/>
      <c r="C56" s="174" t="s">
        <v>140</v>
      </c>
      <c r="D56" s="183"/>
      <c r="E56" s="183"/>
      <c r="F56" s="239"/>
      <c r="G56" s="184" t="s">
        <v>1357</v>
      </c>
      <c r="H56" s="187"/>
      <c r="I56" s="80"/>
    </row>
    <row r="57" spans="2:9">
      <c r="B57" s="324"/>
      <c r="C57" s="174" t="s">
        <v>142</v>
      </c>
      <c r="D57" s="183"/>
      <c r="E57" s="183"/>
      <c r="F57" s="239"/>
      <c r="G57" s="184" t="s">
        <v>1357</v>
      </c>
      <c r="H57" s="187"/>
      <c r="I57" s="80"/>
    </row>
    <row r="58" spans="2:9">
      <c r="B58" s="324"/>
      <c r="C58" s="174" t="s">
        <v>144</v>
      </c>
      <c r="D58" s="183"/>
      <c r="E58" s="183"/>
      <c r="F58" s="239"/>
      <c r="G58" s="184" t="s">
        <v>1357</v>
      </c>
      <c r="H58" s="187"/>
      <c r="I58" s="80"/>
    </row>
    <row r="59" spans="2:9">
      <c r="B59" s="324"/>
      <c r="C59" s="174" t="s">
        <v>146</v>
      </c>
      <c r="D59" s="183"/>
      <c r="E59" s="183"/>
      <c r="F59" s="239"/>
      <c r="G59" s="184" t="s">
        <v>1357</v>
      </c>
      <c r="H59" s="187"/>
      <c r="I59" s="80"/>
    </row>
    <row r="60" spans="2:9">
      <c r="B60" s="324"/>
      <c r="C60" s="174" t="s">
        <v>148</v>
      </c>
      <c r="D60" s="183"/>
      <c r="E60" s="183"/>
      <c r="F60" s="239"/>
      <c r="G60" s="184" t="s">
        <v>1357</v>
      </c>
      <c r="H60" s="187"/>
      <c r="I60" s="80"/>
    </row>
    <row r="61" spans="2:9">
      <c r="B61" s="324"/>
      <c r="C61" s="174" t="s">
        <v>150</v>
      </c>
      <c r="D61" s="183"/>
      <c r="E61" s="183"/>
      <c r="F61" s="239"/>
      <c r="G61" s="184" t="s">
        <v>1357</v>
      </c>
      <c r="H61" s="187"/>
      <c r="I61" s="80"/>
    </row>
    <row r="62" spans="2:9">
      <c r="B62" s="324"/>
      <c r="C62" s="174" t="s">
        <v>152</v>
      </c>
      <c r="D62" s="183"/>
      <c r="E62" s="183"/>
      <c r="F62" s="239"/>
      <c r="G62" s="184" t="s">
        <v>1357</v>
      </c>
      <c r="H62" s="187"/>
      <c r="I62" s="80"/>
    </row>
    <row r="63" spans="2:9">
      <c r="B63" s="324"/>
      <c r="C63" s="174" t="s">
        <v>154</v>
      </c>
      <c r="D63" s="183"/>
      <c r="E63" s="183"/>
      <c r="F63" s="239"/>
      <c r="G63" s="184" t="s">
        <v>1357</v>
      </c>
      <c r="H63" s="187"/>
      <c r="I63" s="80"/>
    </row>
    <row r="64" spans="2:9">
      <c r="B64" s="324"/>
      <c r="C64" s="174" t="s">
        <v>156</v>
      </c>
      <c r="D64" s="183"/>
      <c r="E64" s="183"/>
      <c r="F64" s="239"/>
      <c r="G64" s="184" t="s">
        <v>1357</v>
      </c>
      <c r="H64" s="187"/>
      <c r="I64" s="80"/>
    </row>
    <row r="65" spans="2:9">
      <c r="B65" s="324" t="s">
        <v>8</v>
      </c>
      <c r="C65" s="174" t="s">
        <v>158</v>
      </c>
      <c r="D65" s="183"/>
      <c r="E65" s="183"/>
      <c r="F65" s="239"/>
      <c r="G65" s="184" t="s">
        <v>1357</v>
      </c>
      <c r="H65" s="187"/>
      <c r="I65" s="80"/>
    </row>
    <row r="66" spans="2:9">
      <c r="B66" s="324"/>
      <c r="C66" s="174" t="s">
        <v>160</v>
      </c>
      <c r="D66" s="183"/>
      <c r="E66" s="183"/>
      <c r="F66" s="239"/>
      <c r="G66" s="184" t="s">
        <v>1357</v>
      </c>
      <c r="H66" s="187"/>
      <c r="I66" s="80"/>
    </row>
    <row r="67" spans="2:9">
      <c r="B67" s="324"/>
      <c r="C67" s="174" t="s">
        <v>162</v>
      </c>
      <c r="D67" s="183"/>
      <c r="E67" s="183"/>
      <c r="F67" s="239"/>
      <c r="G67" s="184" t="s">
        <v>1357</v>
      </c>
      <c r="H67" s="187"/>
      <c r="I67" s="80"/>
    </row>
    <row r="68" spans="2:9">
      <c r="B68" s="324"/>
      <c r="C68" s="174" t="s">
        <v>164</v>
      </c>
      <c r="D68" s="183"/>
      <c r="E68" s="183"/>
      <c r="F68" s="239"/>
      <c r="G68" s="184" t="s">
        <v>1357</v>
      </c>
      <c r="H68" s="187"/>
      <c r="I68" s="80"/>
    </row>
    <row r="69" spans="2:9">
      <c r="B69" s="324"/>
      <c r="C69" s="174" t="s">
        <v>166</v>
      </c>
      <c r="D69" s="183"/>
      <c r="E69" s="183"/>
      <c r="F69" s="239"/>
      <c r="G69" s="184" t="s">
        <v>1357</v>
      </c>
      <c r="H69" s="187"/>
      <c r="I69" s="80"/>
    </row>
    <row r="70" spans="2:9">
      <c r="B70" s="324"/>
      <c r="C70" s="174" t="s">
        <v>168</v>
      </c>
      <c r="D70" s="183"/>
      <c r="E70" s="183"/>
      <c r="F70" s="239"/>
      <c r="G70" s="184" t="s">
        <v>1357</v>
      </c>
      <c r="H70" s="187"/>
      <c r="I70" s="80"/>
    </row>
    <row r="71" spans="2:9">
      <c r="B71" s="324"/>
      <c r="C71" s="174" t="s">
        <v>170</v>
      </c>
      <c r="D71" s="183"/>
      <c r="E71" s="183"/>
      <c r="F71" s="239"/>
      <c r="G71" s="184" t="s">
        <v>1357</v>
      </c>
      <c r="H71" s="187"/>
      <c r="I71" s="80"/>
    </row>
    <row r="72" spans="2:9">
      <c r="B72" s="324"/>
      <c r="C72" s="174" t="s">
        <v>172</v>
      </c>
      <c r="D72" s="183"/>
      <c r="E72" s="183"/>
      <c r="F72" s="239"/>
      <c r="G72" s="184" t="s">
        <v>1357</v>
      </c>
      <c r="H72" s="187"/>
      <c r="I72" s="80"/>
    </row>
    <row r="73" spans="2:9">
      <c r="B73" s="324"/>
      <c r="C73" s="174" t="s">
        <v>174</v>
      </c>
      <c r="D73" s="183"/>
      <c r="E73" s="183"/>
      <c r="F73" s="239"/>
      <c r="G73" s="184" t="s">
        <v>1357</v>
      </c>
      <c r="H73" s="187"/>
      <c r="I73" s="80"/>
    </row>
    <row r="74" spans="2:9">
      <c r="B74" s="324" t="s">
        <v>9</v>
      </c>
      <c r="C74" s="174" t="s">
        <v>176</v>
      </c>
      <c r="D74" s="183"/>
      <c r="E74" s="183"/>
      <c r="F74" s="239"/>
      <c r="G74" s="184" t="s">
        <v>1357</v>
      </c>
      <c r="H74" s="187"/>
      <c r="I74" s="80"/>
    </row>
    <row r="75" spans="2:9">
      <c r="B75" s="324"/>
      <c r="C75" s="174" t="s">
        <v>178</v>
      </c>
      <c r="D75" s="183"/>
      <c r="E75" s="183"/>
      <c r="F75" s="239"/>
      <c r="G75" s="184" t="s">
        <v>1357</v>
      </c>
      <c r="H75" s="187"/>
      <c r="I75" s="80"/>
    </row>
    <row r="76" spans="2:9">
      <c r="B76" s="324"/>
      <c r="C76" s="174" t="s">
        <v>180</v>
      </c>
      <c r="D76" s="183" t="s">
        <v>77</v>
      </c>
      <c r="E76" s="183" t="s">
        <v>24</v>
      </c>
      <c r="F76" s="239">
        <v>1</v>
      </c>
      <c r="G76" s="184" t="s">
        <v>1452</v>
      </c>
      <c r="H76" s="187" t="s">
        <v>1104</v>
      </c>
      <c r="I76" s="80"/>
    </row>
    <row r="77" spans="2:9" ht="26.6">
      <c r="B77" s="324"/>
      <c r="C77" s="174" t="s">
        <v>180</v>
      </c>
      <c r="D77" s="183" t="s">
        <v>77</v>
      </c>
      <c r="E77" s="183" t="s">
        <v>24</v>
      </c>
      <c r="F77" s="239">
        <v>-1</v>
      </c>
      <c r="G77" s="184" t="s">
        <v>1453</v>
      </c>
      <c r="H77" s="187" t="s">
        <v>1180</v>
      </c>
      <c r="I77" s="80"/>
    </row>
    <row r="78" spans="2:9" ht="39.450000000000003">
      <c r="B78" s="324"/>
      <c r="C78" s="174" t="s">
        <v>180</v>
      </c>
      <c r="D78" s="183" t="s">
        <v>77</v>
      </c>
      <c r="E78" s="183" t="s">
        <v>24</v>
      </c>
      <c r="F78" s="239">
        <v>1</v>
      </c>
      <c r="G78" s="184" t="s">
        <v>1710</v>
      </c>
      <c r="H78" s="187" t="s">
        <v>1711</v>
      </c>
      <c r="I78" s="80"/>
    </row>
    <row r="79" spans="2:9">
      <c r="B79" s="324"/>
      <c r="C79" s="174" t="s">
        <v>182</v>
      </c>
      <c r="D79" s="183" t="s">
        <v>77</v>
      </c>
      <c r="E79" s="183" t="s">
        <v>24</v>
      </c>
      <c r="F79" s="239">
        <v>1</v>
      </c>
      <c r="G79" s="184" t="s">
        <v>1454</v>
      </c>
      <c r="H79" s="187" t="s">
        <v>1180</v>
      </c>
      <c r="I79" s="80"/>
    </row>
    <row r="80" spans="2:9" ht="26.6">
      <c r="B80" s="324"/>
      <c r="C80" s="174" t="s">
        <v>182</v>
      </c>
      <c r="D80" s="183" t="s">
        <v>77</v>
      </c>
      <c r="E80" s="183" t="s">
        <v>24</v>
      </c>
      <c r="F80" s="239">
        <v>-1</v>
      </c>
      <c r="G80" s="184" t="s">
        <v>1453</v>
      </c>
      <c r="H80" s="187" t="s">
        <v>1180</v>
      </c>
      <c r="I80" s="80"/>
    </row>
    <row r="81" spans="2:9" ht="39.450000000000003">
      <c r="B81" s="324"/>
      <c r="C81" s="174" t="s">
        <v>182</v>
      </c>
      <c r="D81" s="183" t="s">
        <v>77</v>
      </c>
      <c r="E81" s="183" t="s">
        <v>24</v>
      </c>
      <c r="F81" s="239">
        <v>1</v>
      </c>
      <c r="G81" s="184" t="s">
        <v>1710</v>
      </c>
      <c r="H81" s="187" t="s">
        <v>1711</v>
      </c>
      <c r="I81" s="80"/>
    </row>
    <row r="82" spans="2:9">
      <c r="B82" s="324"/>
      <c r="C82" s="174" t="s">
        <v>184</v>
      </c>
      <c r="D82" s="183"/>
      <c r="E82" s="183"/>
      <c r="F82" s="239"/>
      <c r="G82" s="184" t="s">
        <v>1357</v>
      </c>
      <c r="H82" s="187"/>
      <c r="I82" s="80"/>
    </row>
    <row r="83" spans="2:9">
      <c r="B83" s="324"/>
      <c r="C83" s="174" t="s">
        <v>186</v>
      </c>
      <c r="D83" s="183"/>
      <c r="E83" s="183"/>
      <c r="F83" s="239"/>
      <c r="G83" s="184" t="s">
        <v>1357</v>
      </c>
      <c r="H83" s="187"/>
      <c r="I83" s="80"/>
    </row>
    <row r="84" spans="2:9">
      <c r="B84" s="324"/>
      <c r="C84" s="174" t="s">
        <v>188</v>
      </c>
      <c r="D84" s="183"/>
      <c r="E84" s="183"/>
      <c r="F84" s="239"/>
      <c r="G84" s="184" t="s">
        <v>1357</v>
      </c>
      <c r="H84" s="187"/>
      <c r="I84" s="80"/>
    </row>
    <row r="85" spans="2:9">
      <c r="B85" s="324"/>
      <c r="C85" s="174" t="s">
        <v>190</v>
      </c>
      <c r="D85" s="183"/>
      <c r="E85" s="183"/>
      <c r="F85" s="239"/>
      <c r="G85" s="184" t="s">
        <v>1357</v>
      </c>
      <c r="H85" s="187"/>
      <c r="I85" s="80"/>
    </row>
    <row r="86" spans="2:9" ht="39" customHeight="1">
      <c r="B86" s="324" t="s">
        <v>10</v>
      </c>
      <c r="C86" s="174" t="s">
        <v>192</v>
      </c>
      <c r="D86" s="183"/>
      <c r="E86" s="183"/>
      <c r="F86" s="239"/>
      <c r="G86" s="184" t="s">
        <v>1357</v>
      </c>
      <c r="H86" s="187"/>
      <c r="I86" s="80"/>
    </row>
    <row r="87" spans="2:9">
      <c r="B87" s="324"/>
      <c r="C87" s="174" t="s">
        <v>192</v>
      </c>
      <c r="D87" s="183"/>
      <c r="E87" s="183"/>
      <c r="F87" s="239"/>
      <c r="G87" s="184" t="s">
        <v>1357</v>
      </c>
      <c r="H87" s="187"/>
      <c r="I87" s="80"/>
    </row>
    <row r="88" spans="2:9">
      <c r="B88" s="324"/>
      <c r="C88" s="174" t="s">
        <v>192</v>
      </c>
      <c r="D88" s="183"/>
      <c r="E88" s="183"/>
      <c r="F88" s="239"/>
      <c r="G88" s="184" t="s">
        <v>1357</v>
      </c>
      <c r="H88" s="187"/>
      <c r="I88" s="80"/>
    </row>
    <row r="89" spans="2:9">
      <c r="B89" s="324"/>
      <c r="C89" s="174" t="s">
        <v>192</v>
      </c>
      <c r="D89" s="183"/>
      <c r="E89" s="183"/>
      <c r="F89" s="239"/>
      <c r="G89" s="184" t="s">
        <v>1357</v>
      </c>
      <c r="H89" s="187"/>
      <c r="I89" s="80"/>
    </row>
    <row r="90" spans="2:9">
      <c r="B90" s="324"/>
      <c r="C90" s="174" t="s">
        <v>192</v>
      </c>
      <c r="D90" s="183"/>
      <c r="E90" s="183"/>
      <c r="F90" s="239"/>
      <c r="G90" s="184" t="s">
        <v>1357</v>
      </c>
      <c r="H90" s="187"/>
      <c r="I90" s="80"/>
    </row>
    <row r="91" spans="2:9">
      <c r="B91" s="324"/>
      <c r="C91" s="174" t="s">
        <v>194</v>
      </c>
      <c r="D91" s="183"/>
      <c r="E91" s="183"/>
      <c r="F91" s="239"/>
      <c r="G91" s="184" t="s">
        <v>1357</v>
      </c>
      <c r="H91" s="187"/>
      <c r="I91" s="80"/>
    </row>
    <row r="92" spans="2:9">
      <c r="B92" s="324"/>
      <c r="C92" s="174" t="s">
        <v>196</v>
      </c>
      <c r="D92" s="183"/>
      <c r="E92" s="183"/>
      <c r="F92" s="239"/>
      <c r="G92" s="184" t="s">
        <v>1357</v>
      </c>
      <c r="H92" s="187"/>
      <c r="I92" s="80"/>
    </row>
    <row r="93" spans="2:9">
      <c r="B93" s="324"/>
      <c r="C93" s="174" t="s">
        <v>198</v>
      </c>
      <c r="D93" s="183"/>
      <c r="E93" s="183"/>
      <c r="F93" s="239"/>
      <c r="G93" s="184" t="s">
        <v>1357</v>
      </c>
      <c r="H93" s="187"/>
      <c r="I93" s="80"/>
    </row>
    <row r="94" spans="2:9">
      <c r="B94" s="324"/>
      <c r="C94" s="174" t="s">
        <v>200</v>
      </c>
      <c r="D94" s="183"/>
      <c r="E94" s="183"/>
      <c r="F94" s="239"/>
      <c r="G94" s="184" t="s">
        <v>1357</v>
      </c>
      <c r="H94" s="187"/>
      <c r="I94" s="80"/>
    </row>
    <row r="95" spans="2:9">
      <c r="B95" s="324"/>
      <c r="C95" s="174" t="s">
        <v>200</v>
      </c>
      <c r="D95" s="183"/>
      <c r="E95" s="183"/>
      <c r="F95" s="239"/>
      <c r="G95" s="184" t="s">
        <v>1357</v>
      </c>
      <c r="H95" s="187"/>
      <c r="I95" s="80"/>
    </row>
    <row r="96" spans="2:9" ht="26.6">
      <c r="B96" s="324" t="s">
        <v>11</v>
      </c>
      <c r="C96" s="174" t="s">
        <v>202</v>
      </c>
      <c r="D96" s="183" t="s">
        <v>77</v>
      </c>
      <c r="E96" s="183" t="s">
        <v>1331</v>
      </c>
      <c r="F96" s="239">
        <v>1</v>
      </c>
      <c r="G96" s="184" t="s">
        <v>1455</v>
      </c>
      <c r="H96" s="187" t="s">
        <v>1104</v>
      </c>
      <c r="I96" s="80"/>
    </row>
    <row r="97" spans="2:9">
      <c r="B97" s="324"/>
      <c r="C97" s="174" t="s">
        <v>202</v>
      </c>
      <c r="D97" s="183"/>
      <c r="E97" s="183"/>
      <c r="F97" s="239"/>
      <c r="G97" s="184"/>
      <c r="H97" s="187"/>
      <c r="I97" s="80"/>
    </row>
    <row r="98" spans="2:9" ht="26.6">
      <c r="B98" s="324"/>
      <c r="C98" s="174" t="s">
        <v>202</v>
      </c>
      <c r="D98" s="183" t="s">
        <v>78</v>
      </c>
      <c r="E98" s="183" t="s">
        <v>1727</v>
      </c>
      <c r="F98" s="239">
        <v>1</v>
      </c>
      <c r="G98" s="184" t="s">
        <v>1702</v>
      </c>
      <c r="H98" s="187" t="s">
        <v>1104</v>
      </c>
      <c r="I98" s="80"/>
    </row>
    <row r="99" spans="2:9">
      <c r="B99" s="324"/>
      <c r="C99" s="174" t="s">
        <v>204</v>
      </c>
      <c r="D99" s="183"/>
      <c r="E99" s="183"/>
      <c r="F99" s="239"/>
      <c r="G99" s="184" t="s">
        <v>1357</v>
      </c>
      <c r="H99" s="187"/>
      <c r="I99" s="80"/>
    </row>
    <row r="100" spans="2:9">
      <c r="B100" s="324"/>
      <c r="C100" s="174" t="s">
        <v>204</v>
      </c>
      <c r="D100" s="183"/>
      <c r="E100" s="183"/>
      <c r="F100" s="239"/>
      <c r="G100" s="184" t="s">
        <v>1357</v>
      </c>
      <c r="H100" s="187"/>
      <c r="I100" s="80"/>
    </row>
    <row r="101" spans="2:9">
      <c r="B101" s="324"/>
      <c r="C101" s="174" t="s">
        <v>204</v>
      </c>
      <c r="D101" s="183"/>
      <c r="E101" s="183"/>
      <c r="F101" s="239"/>
      <c r="G101" s="184" t="s">
        <v>1357</v>
      </c>
      <c r="H101" s="187"/>
      <c r="I101" s="80"/>
    </row>
    <row r="102" spans="2:9">
      <c r="B102" s="324"/>
      <c r="C102" s="174" t="s">
        <v>206</v>
      </c>
      <c r="D102" s="183"/>
      <c r="E102" s="183"/>
      <c r="F102" s="239"/>
      <c r="G102" s="184" t="s">
        <v>1357</v>
      </c>
      <c r="H102" s="187"/>
      <c r="I102" s="80"/>
    </row>
    <row r="103" spans="2:9">
      <c r="B103" s="324"/>
      <c r="C103" s="174" t="s">
        <v>206</v>
      </c>
      <c r="D103" s="183"/>
      <c r="E103" s="183"/>
      <c r="F103" s="239"/>
      <c r="G103" s="184" t="s">
        <v>1357</v>
      </c>
      <c r="H103" s="187"/>
      <c r="I103" s="80"/>
    </row>
    <row r="104" spans="2:9">
      <c r="B104" s="324"/>
      <c r="C104" s="174" t="s">
        <v>206</v>
      </c>
      <c r="D104" s="183"/>
      <c r="E104" s="183"/>
      <c r="F104" s="239"/>
      <c r="G104" s="184" t="s">
        <v>1357</v>
      </c>
      <c r="H104" s="187"/>
      <c r="I104" s="80"/>
    </row>
    <row r="105" spans="2:9">
      <c r="B105" s="324"/>
      <c r="C105" s="174" t="s">
        <v>206</v>
      </c>
      <c r="D105" s="183"/>
      <c r="E105" s="183"/>
      <c r="F105" s="239"/>
      <c r="G105" s="184" t="s">
        <v>1357</v>
      </c>
      <c r="H105" s="187"/>
      <c r="I105" s="80"/>
    </row>
    <row r="106" spans="2:9">
      <c r="B106" s="324"/>
      <c r="C106" s="174" t="s">
        <v>208</v>
      </c>
      <c r="D106" s="183"/>
      <c r="E106" s="183"/>
      <c r="F106" s="239"/>
      <c r="G106" s="184" t="s">
        <v>1357</v>
      </c>
      <c r="H106" s="187"/>
      <c r="I106" s="80"/>
    </row>
    <row r="107" spans="2:9">
      <c r="B107" s="324"/>
      <c r="C107" s="174" t="s">
        <v>208</v>
      </c>
      <c r="D107" s="183"/>
      <c r="E107" s="183"/>
      <c r="F107" s="239"/>
      <c r="G107" s="184" t="s">
        <v>1357</v>
      </c>
      <c r="H107" s="187"/>
      <c r="I107" s="80"/>
    </row>
    <row r="108" spans="2:9">
      <c r="B108" s="324"/>
      <c r="C108" s="174" t="s">
        <v>208</v>
      </c>
      <c r="D108" s="183"/>
      <c r="E108" s="183"/>
      <c r="F108" s="239"/>
      <c r="G108" s="184" t="s">
        <v>1357</v>
      </c>
      <c r="H108" s="187"/>
      <c r="I108" s="80"/>
    </row>
    <row r="109" spans="2:9">
      <c r="B109" s="324"/>
      <c r="C109" s="174" t="s">
        <v>210</v>
      </c>
      <c r="D109" s="183"/>
      <c r="E109" s="183"/>
      <c r="F109" s="239"/>
      <c r="G109" s="184" t="s">
        <v>1357</v>
      </c>
      <c r="H109" s="187"/>
      <c r="I109" s="80"/>
    </row>
    <row r="110" spans="2:9">
      <c r="B110" s="324"/>
      <c r="C110" s="174" t="s">
        <v>210</v>
      </c>
      <c r="D110" s="183"/>
      <c r="E110" s="183"/>
      <c r="F110" s="239"/>
      <c r="G110" s="184" t="s">
        <v>1357</v>
      </c>
      <c r="H110" s="187"/>
      <c r="I110" s="80"/>
    </row>
    <row r="111" spans="2:9">
      <c r="B111" s="324"/>
      <c r="C111" s="174" t="s">
        <v>212</v>
      </c>
      <c r="D111" s="183"/>
      <c r="E111" s="183"/>
      <c r="F111" s="239"/>
      <c r="G111" s="184" t="s">
        <v>1357</v>
      </c>
      <c r="H111" s="187"/>
      <c r="I111" s="80"/>
    </row>
    <row r="112" spans="2:9">
      <c r="B112" s="324"/>
      <c r="C112" s="174" t="s">
        <v>214</v>
      </c>
      <c r="D112" s="183"/>
      <c r="E112" s="183"/>
      <c r="F112" s="239"/>
      <c r="G112" s="184" t="s">
        <v>1357</v>
      </c>
      <c r="H112" s="187"/>
      <c r="I112" s="80"/>
    </row>
    <row r="113" spans="2:9">
      <c r="B113" s="324"/>
      <c r="C113" s="174" t="s">
        <v>216</v>
      </c>
      <c r="D113" s="183" t="s">
        <v>78</v>
      </c>
      <c r="E113" s="183" t="s">
        <v>1727</v>
      </c>
      <c r="F113" s="239">
        <v>1</v>
      </c>
      <c r="G113" s="184" t="s">
        <v>1270</v>
      </c>
      <c r="H113" s="187" t="s">
        <v>1104</v>
      </c>
      <c r="I113" s="80"/>
    </row>
    <row r="114" spans="2:9">
      <c r="B114" s="324"/>
      <c r="C114" s="174" t="s">
        <v>218</v>
      </c>
      <c r="D114" s="183"/>
      <c r="E114" s="183"/>
      <c r="F114" s="239"/>
      <c r="G114" s="184" t="s">
        <v>1357</v>
      </c>
      <c r="H114" s="187"/>
      <c r="I114" s="80"/>
    </row>
    <row r="115" spans="2:9">
      <c r="B115" s="324"/>
      <c r="C115" s="174" t="s">
        <v>220</v>
      </c>
      <c r="D115" s="183"/>
      <c r="E115" s="183"/>
      <c r="F115" s="239"/>
      <c r="G115" s="184" t="s">
        <v>1357</v>
      </c>
      <c r="H115" s="187"/>
      <c r="I115" s="80"/>
    </row>
    <row r="116" spans="2:9">
      <c r="B116" s="324"/>
      <c r="C116" s="174" t="s">
        <v>222</v>
      </c>
      <c r="D116" s="183"/>
      <c r="E116" s="183"/>
      <c r="F116" s="239"/>
      <c r="G116" s="184" t="s">
        <v>1357</v>
      </c>
      <c r="H116" s="187"/>
      <c r="I116" s="80"/>
    </row>
    <row r="117" spans="2:9">
      <c r="B117" s="324"/>
      <c r="C117" s="174" t="s">
        <v>224</v>
      </c>
      <c r="D117" s="183"/>
      <c r="E117" s="183"/>
      <c r="F117" s="239"/>
      <c r="G117" s="184" t="s">
        <v>1357</v>
      </c>
      <c r="H117" s="187"/>
      <c r="I117" s="80"/>
    </row>
    <row r="118" spans="2:9">
      <c r="B118" s="324" t="s">
        <v>12</v>
      </c>
      <c r="C118" s="174" t="s">
        <v>226</v>
      </c>
      <c r="D118" s="183"/>
      <c r="E118" s="183"/>
      <c r="F118" s="239"/>
      <c r="G118" s="184" t="s">
        <v>1357</v>
      </c>
      <c r="H118" s="187"/>
      <c r="I118" s="80"/>
    </row>
    <row r="119" spans="2:9">
      <c r="B119" s="324"/>
      <c r="C119" s="174" t="s">
        <v>226</v>
      </c>
      <c r="D119" s="183"/>
      <c r="E119" s="183"/>
      <c r="F119" s="239"/>
      <c r="G119" s="184" t="s">
        <v>1357</v>
      </c>
      <c r="H119" s="187"/>
      <c r="I119" s="80"/>
    </row>
    <row r="120" spans="2:9">
      <c r="B120" s="324"/>
      <c r="C120" s="174" t="s">
        <v>226</v>
      </c>
      <c r="D120" s="183"/>
      <c r="E120" s="183"/>
      <c r="F120" s="239"/>
      <c r="G120" s="184" t="s">
        <v>1357</v>
      </c>
      <c r="H120" s="187"/>
      <c r="I120" s="80"/>
    </row>
    <row r="121" spans="2:9">
      <c r="B121" s="324"/>
      <c r="C121" s="174" t="s">
        <v>226</v>
      </c>
      <c r="D121" s="183"/>
      <c r="E121" s="183"/>
      <c r="F121" s="239"/>
      <c r="G121" s="184" t="s">
        <v>1357</v>
      </c>
      <c r="H121" s="187"/>
      <c r="I121" s="80"/>
    </row>
    <row r="122" spans="2:9">
      <c r="B122" s="324"/>
      <c r="C122" s="174" t="s">
        <v>228</v>
      </c>
      <c r="D122" s="183"/>
      <c r="E122" s="183"/>
      <c r="F122" s="239"/>
      <c r="G122" s="184" t="s">
        <v>1357</v>
      </c>
      <c r="H122" s="187"/>
      <c r="I122" s="80"/>
    </row>
    <row r="123" spans="2:9">
      <c r="B123" s="324"/>
      <c r="C123" s="174" t="s">
        <v>228</v>
      </c>
      <c r="D123" s="183"/>
      <c r="E123" s="183"/>
      <c r="F123" s="239"/>
      <c r="G123" s="184" t="s">
        <v>1357</v>
      </c>
      <c r="H123" s="187"/>
      <c r="I123" s="80"/>
    </row>
    <row r="124" spans="2:9">
      <c r="B124" s="324"/>
      <c r="C124" s="174" t="s">
        <v>228</v>
      </c>
      <c r="D124" s="183"/>
      <c r="E124" s="183"/>
      <c r="F124" s="239"/>
      <c r="G124" s="184" t="s">
        <v>1357</v>
      </c>
      <c r="H124" s="187"/>
      <c r="I124" s="80"/>
    </row>
    <row r="125" spans="2:9">
      <c r="B125" s="324"/>
      <c r="C125" s="174" t="s">
        <v>228</v>
      </c>
      <c r="D125" s="183"/>
      <c r="E125" s="183"/>
      <c r="F125" s="239"/>
      <c r="G125" s="184" t="s">
        <v>1357</v>
      </c>
      <c r="H125" s="187"/>
      <c r="I125" s="80"/>
    </row>
    <row r="126" spans="2:9">
      <c r="B126" s="324"/>
      <c r="C126" s="174" t="s">
        <v>230</v>
      </c>
      <c r="D126" s="183"/>
      <c r="E126" s="183"/>
      <c r="F126" s="239"/>
      <c r="G126" s="184" t="s">
        <v>1357</v>
      </c>
      <c r="H126" s="187"/>
      <c r="I126" s="80"/>
    </row>
    <row r="127" spans="2:9">
      <c r="B127" s="324"/>
      <c r="C127" s="174" t="s">
        <v>232</v>
      </c>
      <c r="D127" s="183"/>
      <c r="E127" s="183"/>
      <c r="F127" s="239"/>
      <c r="G127" s="184" t="s">
        <v>1357</v>
      </c>
      <c r="H127" s="187"/>
      <c r="I127" s="80"/>
    </row>
    <row r="128" spans="2:9">
      <c r="B128" s="324"/>
      <c r="C128" s="174" t="s">
        <v>232</v>
      </c>
      <c r="D128" s="183"/>
      <c r="E128" s="183"/>
      <c r="F128" s="239"/>
      <c r="G128" s="184" t="s">
        <v>1357</v>
      </c>
      <c r="H128" s="187"/>
      <c r="I128" s="80"/>
    </row>
    <row r="129" spans="2:9">
      <c r="B129" s="324"/>
      <c r="C129" s="174" t="s">
        <v>232</v>
      </c>
      <c r="D129" s="183"/>
      <c r="E129" s="183"/>
      <c r="F129" s="239"/>
      <c r="G129" s="184" t="s">
        <v>1357</v>
      </c>
      <c r="H129" s="187"/>
      <c r="I129" s="80"/>
    </row>
    <row r="130" spans="2:9">
      <c r="B130" s="324"/>
      <c r="C130" s="174" t="s">
        <v>232</v>
      </c>
      <c r="D130" s="183"/>
      <c r="E130" s="183"/>
      <c r="F130" s="239"/>
      <c r="G130" s="184" t="s">
        <v>1357</v>
      </c>
      <c r="H130" s="187"/>
      <c r="I130" s="80"/>
    </row>
    <row r="131" spans="2:9">
      <c r="B131" s="324"/>
      <c r="C131" s="174" t="s">
        <v>234</v>
      </c>
      <c r="D131" s="183"/>
      <c r="E131" s="183"/>
      <c r="F131" s="239"/>
      <c r="G131" s="184" t="s">
        <v>1357</v>
      </c>
      <c r="H131" s="187"/>
      <c r="I131" s="80"/>
    </row>
    <row r="132" spans="2:9">
      <c r="B132" s="324"/>
      <c r="C132" s="174" t="s">
        <v>234</v>
      </c>
      <c r="D132" s="183"/>
      <c r="E132" s="183"/>
      <c r="F132" s="239"/>
      <c r="G132" s="184" t="s">
        <v>1357</v>
      </c>
      <c r="H132" s="187"/>
      <c r="I132" s="80"/>
    </row>
    <row r="133" spans="2:9" ht="14.25" customHeight="1">
      <c r="B133" s="324"/>
      <c r="C133" s="174" t="s">
        <v>234</v>
      </c>
      <c r="D133" s="183"/>
      <c r="E133" s="183"/>
      <c r="F133" s="239"/>
      <c r="G133" s="184" t="s">
        <v>1357</v>
      </c>
      <c r="H133" s="187"/>
      <c r="I133" s="80"/>
    </row>
    <row r="134" spans="2:9">
      <c r="B134" s="324"/>
      <c r="C134" s="174" t="s">
        <v>234</v>
      </c>
      <c r="D134" s="183"/>
      <c r="E134" s="183"/>
      <c r="F134" s="239"/>
      <c r="G134" s="184" t="s">
        <v>1357</v>
      </c>
      <c r="H134" s="187"/>
      <c r="I134" s="80"/>
    </row>
    <row r="135" spans="2:9">
      <c r="B135" s="324"/>
      <c r="C135" s="174" t="s">
        <v>236</v>
      </c>
      <c r="D135" s="183"/>
      <c r="E135" s="183"/>
      <c r="F135" s="239"/>
      <c r="G135" s="184" t="s">
        <v>1357</v>
      </c>
      <c r="H135" s="187"/>
      <c r="I135" s="80"/>
    </row>
    <row r="136" spans="2:9">
      <c r="B136" s="324"/>
      <c r="C136" s="174" t="s">
        <v>238</v>
      </c>
      <c r="D136" s="183"/>
      <c r="E136" s="183"/>
      <c r="F136" s="239"/>
      <c r="G136" s="184" t="s">
        <v>1357</v>
      </c>
      <c r="H136" s="187"/>
      <c r="I136" s="80"/>
    </row>
    <row r="137" spans="2:9">
      <c r="B137" s="324"/>
      <c r="C137" s="174" t="s">
        <v>238</v>
      </c>
      <c r="D137" s="183"/>
      <c r="E137" s="183"/>
      <c r="F137" s="239"/>
      <c r="G137" s="184" t="s">
        <v>1357</v>
      </c>
      <c r="H137" s="187"/>
      <c r="I137" s="80"/>
    </row>
    <row r="138" spans="2:9">
      <c r="B138" s="324"/>
      <c r="C138" s="174" t="s">
        <v>238</v>
      </c>
      <c r="D138" s="183"/>
      <c r="E138" s="183"/>
      <c r="F138" s="239"/>
      <c r="G138" s="184" t="s">
        <v>1357</v>
      </c>
      <c r="H138" s="187"/>
      <c r="I138" s="80"/>
    </row>
    <row r="139" spans="2:9">
      <c r="B139" s="324"/>
      <c r="C139" s="174" t="s">
        <v>240</v>
      </c>
      <c r="D139" s="183"/>
      <c r="E139" s="183"/>
      <c r="F139" s="239"/>
      <c r="G139" s="184" t="s">
        <v>1357</v>
      </c>
      <c r="H139" s="187"/>
      <c r="I139" s="80"/>
    </row>
    <row r="140" spans="2:9" ht="26.6">
      <c r="B140" s="324" t="s">
        <v>13</v>
      </c>
      <c r="C140" s="174" t="s">
        <v>242</v>
      </c>
      <c r="D140" s="183" t="s">
        <v>78</v>
      </c>
      <c r="E140" s="183" t="s">
        <v>1727</v>
      </c>
      <c r="F140" s="239">
        <v>1</v>
      </c>
      <c r="G140" s="184" t="s">
        <v>1282</v>
      </c>
      <c r="H140" s="187" t="s">
        <v>1104</v>
      </c>
      <c r="I140" s="80"/>
    </row>
    <row r="141" spans="2:9">
      <c r="B141" s="324"/>
      <c r="C141" s="174" t="s">
        <v>244</v>
      </c>
      <c r="D141" s="183"/>
      <c r="E141" s="183"/>
      <c r="F141" s="239"/>
      <c r="G141" s="184" t="s">
        <v>1357</v>
      </c>
      <c r="H141" s="187"/>
      <c r="I141" s="80"/>
    </row>
    <row r="142" spans="2:9">
      <c r="B142" s="324"/>
      <c r="C142" s="174" t="s">
        <v>246</v>
      </c>
      <c r="D142" s="183"/>
      <c r="E142" s="183"/>
      <c r="F142" s="239"/>
      <c r="G142" s="184" t="s">
        <v>1357</v>
      </c>
      <c r="H142" s="187"/>
      <c r="I142" s="80"/>
    </row>
    <row r="143" spans="2:9">
      <c r="B143" s="324"/>
      <c r="C143" s="174" t="s">
        <v>248</v>
      </c>
      <c r="D143" s="183"/>
      <c r="E143" s="183"/>
      <c r="F143" s="239"/>
      <c r="G143" s="184" t="s">
        <v>1357</v>
      </c>
      <c r="H143" s="187"/>
      <c r="I143" s="80"/>
    </row>
    <row r="144" spans="2:9">
      <c r="B144" s="324"/>
      <c r="C144" s="174" t="s">
        <v>250</v>
      </c>
      <c r="D144" s="183"/>
      <c r="E144" s="183"/>
      <c r="F144" s="239"/>
      <c r="G144" s="184" t="s">
        <v>1357</v>
      </c>
      <c r="H144" s="187"/>
      <c r="I144" s="80"/>
    </row>
    <row r="145" spans="2:9">
      <c r="B145" s="324"/>
      <c r="C145" s="174" t="s">
        <v>252</v>
      </c>
      <c r="D145" s="183"/>
      <c r="E145" s="183"/>
      <c r="F145" s="239"/>
      <c r="G145" s="184" t="s">
        <v>1357</v>
      </c>
      <c r="H145" s="187"/>
      <c r="I145" s="80"/>
    </row>
    <row r="146" spans="2:9" ht="26.6">
      <c r="B146" s="324"/>
      <c r="C146" s="174" t="s">
        <v>254</v>
      </c>
      <c r="D146" s="183" t="s">
        <v>78</v>
      </c>
      <c r="E146" s="183" t="s">
        <v>1727</v>
      </c>
      <c r="F146" s="239">
        <v>1</v>
      </c>
      <c r="G146" s="184" t="s">
        <v>1282</v>
      </c>
      <c r="H146" s="187" t="s">
        <v>1104</v>
      </c>
      <c r="I146" s="80"/>
    </row>
    <row r="147" spans="2:9">
      <c r="B147" s="324"/>
      <c r="C147" s="174" t="s">
        <v>256</v>
      </c>
      <c r="D147" s="183"/>
      <c r="E147" s="183"/>
      <c r="F147" s="239"/>
      <c r="G147" s="184" t="s">
        <v>1357</v>
      </c>
      <c r="H147" s="187"/>
      <c r="I147" s="80"/>
    </row>
    <row r="148" spans="2:9">
      <c r="B148" s="324"/>
      <c r="C148" s="174" t="s">
        <v>258</v>
      </c>
      <c r="D148" s="183"/>
      <c r="E148" s="183"/>
      <c r="F148" s="239"/>
      <c r="G148" s="184" t="s">
        <v>1357</v>
      </c>
      <c r="H148" s="187"/>
      <c r="I148" s="80"/>
    </row>
    <row r="149" spans="2:9">
      <c r="B149" s="324"/>
      <c r="C149" s="174" t="s">
        <v>260</v>
      </c>
      <c r="D149" s="183"/>
      <c r="E149" s="183"/>
      <c r="F149" s="239"/>
      <c r="G149" s="184" t="s">
        <v>1357</v>
      </c>
      <c r="H149" s="187"/>
      <c r="I149" s="80"/>
    </row>
    <row r="150" spans="2:9" ht="26.6">
      <c r="B150" s="324" t="s">
        <v>14</v>
      </c>
      <c r="C150" s="174" t="s">
        <v>262</v>
      </c>
      <c r="D150" s="183" t="s">
        <v>78</v>
      </c>
      <c r="E150" s="183" t="s">
        <v>1727</v>
      </c>
      <c r="F150" s="239">
        <v>1</v>
      </c>
      <c r="G150" s="184" t="s">
        <v>1456</v>
      </c>
      <c r="H150" s="187" t="s">
        <v>1104</v>
      </c>
      <c r="I150" s="80"/>
    </row>
    <row r="151" spans="2:9" ht="26.6">
      <c r="B151" s="324"/>
      <c r="C151" s="174" t="s">
        <v>262</v>
      </c>
      <c r="D151" s="183" t="s">
        <v>77</v>
      </c>
      <c r="E151" s="183" t="s">
        <v>1331</v>
      </c>
      <c r="F151" s="239">
        <v>1</v>
      </c>
      <c r="G151" s="184" t="s">
        <v>1451</v>
      </c>
      <c r="H151" s="187" t="s">
        <v>1104</v>
      </c>
      <c r="I151" s="80"/>
    </row>
    <row r="152" spans="2:9" ht="26.6">
      <c r="B152" s="324"/>
      <c r="C152" s="174" t="s">
        <v>262</v>
      </c>
      <c r="D152" s="183" t="s">
        <v>78</v>
      </c>
      <c r="E152" s="183" t="s">
        <v>28</v>
      </c>
      <c r="F152" s="239">
        <v>1</v>
      </c>
      <c r="G152" s="184" t="s">
        <v>1451</v>
      </c>
      <c r="H152" s="187" t="s">
        <v>1104</v>
      </c>
      <c r="I152" s="80"/>
    </row>
    <row r="153" spans="2:9">
      <c r="B153" s="324"/>
      <c r="C153" s="174" t="s">
        <v>262</v>
      </c>
      <c r="D153" s="183"/>
      <c r="E153" s="183"/>
      <c r="F153" s="239"/>
      <c r="G153" s="184" t="s">
        <v>1357</v>
      </c>
      <c r="H153" s="187"/>
      <c r="I153" s="80"/>
    </row>
    <row r="154" spans="2:9">
      <c r="B154" s="324"/>
      <c r="C154" s="174" t="s">
        <v>264</v>
      </c>
      <c r="D154" s="183"/>
      <c r="E154" s="183"/>
      <c r="F154" s="239"/>
      <c r="G154" s="184" t="s">
        <v>1357</v>
      </c>
      <c r="H154" s="187"/>
      <c r="I154" s="80"/>
    </row>
    <row r="155" spans="2:9">
      <c r="B155" s="324"/>
      <c r="C155" s="174" t="s">
        <v>266</v>
      </c>
      <c r="D155" s="183"/>
      <c r="E155" s="183"/>
      <c r="F155" s="239"/>
      <c r="G155" s="184" t="s">
        <v>1357</v>
      </c>
      <c r="H155" s="187"/>
      <c r="I155" s="80"/>
    </row>
    <row r="156" spans="2:9">
      <c r="B156" s="324"/>
      <c r="C156" s="174" t="s">
        <v>268</v>
      </c>
      <c r="D156" s="183"/>
      <c r="E156" s="183"/>
      <c r="F156" s="239"/>
      <c r="G156" s="184" t="s">
        <v>1357</v>
      </c>
      <c r="H156" s="187"/>
      <c r="I156" s="80"/>
    </row>
    <row r="157" spans="2:9">
      <c r="B157" s="324"/>
      <c r="C157" s="174" t="s">
        <v>268</v>
      </c>
      <c r="D157" s="183"/>
      <c r="E157" s="183"/>
      <c r="F157" s="239"/>
      <c r="G157" s="184" t="s">
        <v>1357</v>
      </c>
      <c r="H157" s="187"/>
      <c r="I157" s="80"/>
    </row>
    <row r="158" spans="2:9">
      <c r="B158" s="324"/>
      <c r="C158" s="174" t="s">
        <v>268</v>
      </c>
      <c r="D158" s="183"/>
      <c r="E158" s="183"/>
      <c r="F158" s="239"/>
      <c r="G158" s="184" t="s">
        <v>1357</v>
      </c>
      <c r="H158" s="187"/>
      <c r="I158" s="80"/>
    </row>
    <row r="159" spans="2:9" ht="26.6">
      <c r="B159" s="324"/>
      <c r="C159" s="174" t="s">
        <v>270</v>
      </c>
      <c r="D159" s="183" t="s">
        <v>78</v>
      </c>
      <c r="E159" s="183" t="s">
        <v>1727</v>
      </c>
      <c r="F159" s="239">
        <v>1</v>
      </c>
      <c r="G159" s="184" t="s">
        <v>1456</v>
      </c>
      <c r="H159" s="187" t="s">
        <v>1104</v>
      </c>
      <c r="I159" s="80"/>
    </row>
    <row r="160" spans="2:9" ht="26.6">
      <c r="B160" s="324"/>
      <c r="C160" s="174" t="s">
        <v>272</v>
      </c>
      <c r="D160" s="183" t="s">
        <v>77</v>
      </c>
      <c r="E160" s="183" t="s">
        <v>1331</v>
      </c>
      <c r="F160" s="239">
        <v>1</v>
      </c>
      <c r="G160" s="184" t="s">
        <v>1451</v>
      </c>
      <c r="H160" s="187" t="s">
        <v>1104</v>
      </c>
      <c r="I160" s="80"/>
    </row>
    <row r="161" spans="2:9" ht="26.6">
      <c r="B161" s="324"/>
      <c r="C161" s="174" t="s">
        <v>272</v>
      </c>
      <c r="D161" s="183" t="s">
        <v>78</v>
      </c>
      <c r="E161" s="183" t="s">
        <v>28</v>
      </c>
      <c r="F161" s="239">
        <v>1</v>
      </c>
      <c r="G161" s="184" t="s">
        <v>1451</v>
      </c>
      <c r="H161" s="187" t="s">
        <v>1104</v>
      </c>
      <c r="I161" s="80"/>
    </row>
    <row r="162" spans="2:9">
      <c r="B162" s="324"/>
      <c r="C162" s="174" t="s">
        <v>272</v>
      </c>
      <c r="D162" s="183"/>
      <c r="E162" s="183"/>
      <c r="F162" s="239"/>
      <c r="G162" s="184" t="s">
        <v>1357</v>
      </c>
      <c r="H162" s="187"/>
      <c r="I162" s="80"/>
    </row>
    <row r="163" spans="2:9">
      <c r="B163" s="324"/>
      <c r="C163" s="174" t="s">
        <v>272</v>
      </c>
      <c r="D163" s="183"/>
      <c r="E163" s="183"/>
      <c r="F163" s="239"/>
      <c r="G163" s="184" t="s">
        <v>1357</v>
      </c>
      <c r="H163" s="187"/>
      <c r="I163" s="80"/>
    </row>
    <row r="164" spans="2:9" ht="26.6">
      <c r="B164" s="324"/>
      <c r="C164" s="174" t="s">
        <v>274</v>
      </c>
      <c r="D164" s="183" t="s">
        <v>77</v>
      </c>
      <c r="E164" s="183" t="s">
        <v>1331</v>
      </c>
      <c r="F164" s="239">
        <v>1</v>
      </c>
      <c r="G164" s="184" t="s">
        <v>1451</v>
      </c>
      <c r="H164" s="187" t="s">
        <v>1104</v>
      </c>
      <c r="I164" s="80"/>
    </row>
    <row r="165" spans="2:9" ht="26.6">
      <c r="B165" s="324"/>
      <c r="C165" s="174" t="s">
        <v>274</v>
      </c>
      <c r="D165" s="183" t="s">
        <v>78</v>
      </c>
      <c r="E165" s="183" t="s">
        <v>28</v>
      </c>
      <c r="F165" s="239">
        <v>1</v>
      </c>
      <c r="G165" s="184" t="s">
        <v>1451</v>
      </c>
      <c r="H165" s="187" t="s">
        <v>1104</v>
      </c>
      <c r="I165" s="80"/>
    </row>
    <row r="166" spans="2:9">
      <c r="B166" s="324"/>
      <c r="C166" s="174" t="s">
        <v>276</v>
      </c>
      <c r="D166" s="183"/>
      <c r="E166" s="183"/>
      <c r="F166" s="239"/>
      <c r="G166" s="184" t="s">
        <v>1357</v>
      </c>
      <c r="H166" s="187"/>
      <c r="I166" s="80"/>
    </row>
    <row r="167" spans="2:9">
      <c r="B167" s="324"/>
      <c r="C167" s="174" t="s">
        <v>278</v>
      </c>
      <c r="D167" s="183"/>
      <c r="E167" s="183"/>
      <c r="F167" s="239"/>
      <c r="G167" s="184" t="s">
        <v>1357</v>
      </c>
      <c r="H167" s="187"/>
      <c r="I167" s="80"/>
    </row>
    <row r="168" spans="2:9">
      <c r="B168" s="324"/>
      <c r="C168" s="174" t="s">
        <v>280</v>
      </c>
      <c r="D168" s="183"/>
      <c r="E168" s="183"/>
      <c r="F168" s="239"/>
      <c r="G168" s="184" t="s">
        <v>1357</v>
      </c>
      <c r="H168" s="187"/>
      <c r="I168" s="80"/>
    </row>
    <row r="169" spans="2:9">
      <c r="B169" s="324" t="s">
        <v>15</v>
      </c>
      <c r="C169" s="174" t="s">
        <v>282</v>
      </c>
      <c r="D169" s="183"/>
      <c r="E169" s="183"/>
      <c r="F169" s="239"/>
      <c r="G169" s="184" t="s">
        <v>1357</v>
      </c>
      <c r="H169" s="187"/>
      <c r="I169" s="80"/>
    </row>
    <row r="170" spans="2:9">
      <c r="B170" s="324"/>
      <c r="C170" s="174" t="s">
        <v>284</v>
      </c>
      <c r="D170" s="183"/>
      <c r="E170" s="183"/>
      <c r="F170" s="239"/>
      <c r="G170" s="184" t="s">
        <v>1357</v>
      </c>
      <c r="H170" s="187"/>
      <c r="I170" s="80"/>
    </row>
    <row r="171" spans="2:9">
      <c r="B171" s="324"/>
      <c r="C171" s="174" t="s">
        <v>284</v>
      </c>
      <c r="D171" s="183"/>
      <c r="E171" s="183"/>
      <c r="F171" s="239"/>
      <c r="G171" s="184" t="s">
        <v>1357</v>
      </c>
      <c r="H171" s="187"/>
      <c r="I171" s="80"/>
    </row>
    <row r="172" spans="2:9">
      <c r="B172" s="324"/>
      <c r="C172" s="174" t="s">
        <v>286</v>
      </c>
      <c r="D172" s="183"/>
      <c r="E172" s="183"/>
      <c r="F172" s="239"/>
      <c r="G172" s="184" t="s">
        <v>1357</v>
      </c>
      <c r="H172" s="187"/>
      <c r="I172" s="80"/>
    </row>
    <row r="173" spans="2:9">
      <c r="B173" s="324"/>
      <c r="C173" s="174" t="s">
        <v>288</v>
      </c>
      <c r="D173" s="183"/>
      <c r="E173" s="183"/>
      <c r="F173" s="239"/>
      <c r="G173" s="184" t="s">
        <v>1357</v>
      </c>
      <c r="H173" s="187"/>
      <c r="I173" s="80"/>
    </row>
    <row r="174" spans="2:9">
      <c r="B174" s="324"/>
      <c r="C174" s="174" t="s">
        <v>288</v>
      </c>
      <c r="D174" s="183"/>
      <c r="E174" s="183"/>
      <c r="F174" s="239"/>
      <c r="G174" s="184" t="s">
        <v>1357</v>
      </c>
      <c r="H174" s="187"/>
      <c r="I174" s="80"/>
    </row>
    <row r="175" spans="2:9">
      <c r="B175" s="324"/>
      <c r="C175" s="174" t="s">
        <v>288</v>
      </c>
      <c r="D175" s="183"/>
      <c r="E175" s="183"/>
      <c r="F175" s="239"/>
      <c r="G175" s="184" t="s">
        <v>1357</v>
      </c>
      <c r="H175" s="187"/>
      <c r="I175" s="80"/>
    </row>
    <row r="176" spans="2:9">
      <c r="B176" s="324"/>
      <c r="C176" s="174" t="s">
        <v>288</v>
      </c>
      <c r="D176" s="183"/>
      <c r="E176" s="183"/>
      <c r="F176" s="239"/>
      <c r="G176" s="184" t="s">
        <v>1357</v>
      </c>
      <c r="H176" s="187"/>
      <c r="I176" s="80"/>
    </row>
    <row r="177" spans="2:9">
      <c r="B177" s="324"/>
      <c r="C177" s="174" t="s">
        <v>290</v>
      </c>
      <c r="D177" s="183"/>
      <c r="E177" s="183"/>
      <c r="F177" s="239"/>
      <c r="G177" s="184" t="s">
        <v>1357</v>
      </c>
      <c r="H177" s="187"/>
      <c r="I177" s="80"/>
    </row>
    <row r="178" spans="2:9">
      <c r="B178" s="324"/>
      <c r="C178" s="174" t="s">
        <v>290</v>
      </c>
      <c r="D178" s="183"/>
      <c r="E178" s="183"/>
      <c r="F178" s="239"/>
      <c r="G178" s="184" t="s">
        <v>1357</v>
      </c>
      <c r="H178" s="187"/>
      <c r="I178" s="80"/>
    </row>
    <row r="179" spans="2:9">
      <c r="B179" s="324"/>
      <c r="C179" s="174" t="s">
        <v>290</v>
      </c>
      <c r="D179" s="183"/>
      <c r="E179" s="183"/>
      <c r="F179" s="239"/>
      <c r="G179" s="184" t="s">
        <v>1357</v>
      </c>
      <c r="H179" s="187"/>
      <c r="I179" s="80"/>
    </row>
    <row r="180" spans="2:9">
      <c r="B180" s="324"/>
      <c r="C180" s="174" t="s">
        <v>290</v>
      </c>
      <c r="D180" s="183"/>
      <c r="E180" s="183"/>
      <c r="F180" s="239"/>
      <c r="G180" s="184" t="s">
        <v>1357</v>
      </c>
      <c r="H180" s="187"/>
      <c r="I180" s="80"/>
    </row>
    <row r="181" spans="2:9">
      <c r="B181" s="324"/>
      <c r="C181" s="174" t="s">
        <v>292</v>
      </c>
      <c r="D181" s="183"/>
      <c r="E181" s="183"/>
      <c r="F181" s="239"/>
      <c r="G181" s="184" t="s">
        <v>1357</v>
      </c>
      <c r="H181" s="187"/>
      <c r="I181" s="80"/>
    </row>
    <row r="182" spans="2:9">
      <c r="B182" s="324"/>
      <c r="C182" s="174" t="s">
        <v>294</v>
      </c>
      <c r="D182" s="183"/>
      <c r="E182" s="183"/>
      <c r="F182" s="239"/>
      <c r="G182" s="184" t="s">
        <v>1357</v>
      </c>
      <c r="H182" s="187"/>
      <c r="I182" s="80"/>
    </row>
    <row r="183" spans="2:9">
      <c r="B183" s="324"/>
      <c r="C183" s="174" t="s">
        <v>296</v>
      </c>
      <c r="D183" s="183"/>
      <c r="E183" s="183"/>
      <c r="F183" s="239"/>
      <c r="G183" s="184" t="s">
        <v>1357</v>
      </c>
      <c r="H183" s="187"/>
      <c r="I183" s="80"/>
    </row>
    <row r="184" spans="2:9">
      <c r="B184" s="324"/>
      <c r="C184" s="174" t="s">
        <v>298</v>
      </c>
      <c r="D184" s="183"/>
      <c r="E184" s="183"/>
      <c r="F184" s="239"/>
      <c r="G184" s="184" t="s">
        <v>1357</v>
      </c>
      <c r="H184" s="187"/>
      <c r="I184" s="80"/>
    </row>
    <row r="185" spans="2:9">
      <c r="B185" s="324"/>
      <c r="C185" s="174" t="s">
        <v>300</v>
      </c>
      <c r="D185" s="183"/>
      <c r="E185" s="183"/>
      <c r="F185" s="239"/>
      <c r="G185" s="184" t="s">
        <v>1357</v>
      </c>
      <c r="H185" s="187"/>
      <c r="I185" s="80"/>
    </row>
    <row r="186" spans="2:9">
      <c r="B186" s="324"/>
      <c r="C186" s="174" t="s">
        <v>302</v>
      </c>
      <c r="D186" s="183"/>
      <c r="E186" s="183"/>
      <c r="F186" s="239"/>
      <c r="G186" s="184" t="s">
        <v>1357</v>
      </c>
      <c r="H186" s="187"/>
      <c r="I186" s="80"/>
    </row>
    <row r="187" spans="2:9">
      <c r="B187" s="328" t="s">
        <v>16</v>
      </c>
      <c r="C187" s="175" t="s">
        <v>304</v>
      </c>
      <c r="D187" s="188"/>
      <c r="E187" s="188"/>
      <c r="F187" s="240"/>
      <c r="G187" s="189"/>
      <c r="H187" s="190"/>
      <c r="I187" s="80"/>
    </row>
    <row r="188" spans="2:9">
      <c r="B188" s="328"/>
      <c r="C188" s="175" t="s">
        <v>306</v>
      </c>
      <c r="D188" s="188"/>
      <c r="E188" s="188"/>
      <c r="F188" s="240"/>
      <c r="G188" s="189"/>
      <c r="H188" s="190"/>
      <c r="I188" s="80"/>
    </row>
    <row r="189" spans="2:9">
      <c r="B189" s="328"/>
      <c r="C189" s="175" t="s">
        <v>308</v>
      </c>
      <c r="D189" s="188"/>
      <c r="E189" s="188"/>
      <c r="F189" s="240"/>
      <c r="G189" s="189"/>
      <c r="H189" s="190"/>
      <c r="I189" s="80"/>
    </row>
    <row r="190" spans="2:9">
      <c r="B190" s="324" t="s">
        <v>17</v>
      </c>
      <c r="C190" s="174" t="s">
        <v>314</v>
      </c>
      <c r="D190" s="183"/>
      <c r="E190" s="183"/>
      <c r="F190" s="239"/>
      <c r="G190" s="184" t="s">
        <v>1357</v>
      </c>
      <c r="H190" s="187"/>
      <c r="I190" s="80"/>
    </row>
    <row r="191" spans="2:9">
      <c r="B191" s="324"/>
      <c r="C191" s="174" t="s">
        <v>314</v>
      </c>
      <c r="D191" s="183"/>
      <c r="E191" s="183"/>
      <c r="F191" s="239"/>
      <c r="G191" s="184" t="s">
        <v>1357</v>
      </c>
      <c r="H191" s="187"/>
      <c r="I191" s="80"/>
    </row>
    <row r="192" spans="2:9">
      <c r="B192" s="324"/>
      <c r="C192" s="174" t="s">
        <v>314</v>
      </c>
      <c r="D192" s="183"/>
      <c r="E192" s="183"/>
      <c r="F192" s="239"/>
      <c r="G192" s="184" t="s">
        <v>1357</v>
      </c>
      <c r="H192" s="187"/>
      <c r="I192" s="80"/>
    </row>
    <row r="193" spans="2:9">
      <c r="B193" s="324"/>
      <c r="C193" s="174" t="s">
        <v>314</v>
      </c>
      <c r="D193" s="183"/>
      <c r="E193" s="183"/>
      <c r="F193" s="239"/>
      <c r="G193" s="184" t="s">
        <v>1357</v>
      </c>
      <c r="H193" s="187"/>
      <c r="I193" s="80"/>
    </row>
    <row r="194" spans="2:9">
      <c r="B194" s="324"/>
      <c r="C194" s="174" t="s">
        <v>316</v>
      </c>
      <c r="D194" s="183"/>
      <c r="E194" s="183"/>
      <c r="F194" s="239"/>
      <c r="G194" s="184" t="s">
        <v>1357</v>
      </c>
      <c r="H194" s="187"/>
      <c r="I194" s="80"/>
    </row>
    <row r="195" spans="2:9">
      <c r="B195" s="324"/>
      <c r="C195" s="174" t="s">
        <v>318</v>
      </c>
      <c r="D195" s="183"/>
      <c r="E195" s="183"/>
      <c r="F195" s="239"/>
      <c r="G195" s="184" t="s">
        <v>1357</v>
      </c>
      <c r="H195" s="187"/>
      <c r="I195" s="80"/>
    </row>
    <row r="196" spans="2:9">
      <c r="B196" s="324"/>
      <c r="C196" s="174" t="s">
        <v>320</v>
      </c>
      <c r="D196" s="183"/>
      <c r="E196" s="183"/>
      <c r="F196" s="239"/>
      <c r="G196" s="184" t="s">
        <v>1357</v>
      </c>
      <c r="H196" s="187"/>
      <c r="I196" s="80"/>
    </row>
    <row r="197" spans="2:9">
      <c r="B197" s="324"/>
      <c r="C197" s="174" t="s">
        <v>322</v>
      </c>
      <c r="D197" s="183"/>
      <c r="E197" s="183"/>
      <c r="F197" s="239"/>
      <c r="G197" s="184" t="s">
        <v>1357</v>
      </c>
      <c r="H197" s="187"/>
      <c r="I197" s="80"/>
    </row>
    <row r="198" spans="2:9">
      <c r="B198" s="324"/>
      <c r="C198" s="174" t="s">
        <v>324</v>
      </c>
      <c r="D198" s="183"/>
      <c r="E198" s="183"/>
      <c r="F198" s="239"/>
      <c r="G198" s="184" t="s">
        <v>1357</v>
      </c>
      <c r="H198" s="187"/>
      <c r="I198" s="80"/>
    </row>
    <row r="199" spans="2:9">
      <c r="B199" s="324"/>
      <c r="C199" s="174" t="s">
        <v>326</v>
      </c>
      <c r="D199" s="183"/>
      <c r="E199" s="183"/>
      <c r="F199" s="239"/>
      <c r="G199" s="184" t="s">
        <v>1357</v>
      </c>
      <c r="H199" s="187"/>
      <c r="I199" s="80"/>
    </row>
    <row r="200" spans="2:9">
      <c r="B200" s="324"/>
      <c r="C200" s="174" t="s">
        <v>328</v>
      </c>
      <c r="D200" s="183"/>
      <c r="E200" s="183"/>
      <c r="F200" s="239"/>
      <c r="G200" s="184" t="s">
        <v>1357</v>
      </c>
      <c r="H200" s="187"/>
      <c r="I200" s="80"/>
    </row>
    <row r="201" spans="2:9">
      <c r="B201" s="324"/>
      <c r="C201" s="174" t="s">
        <v>330</v>
      </c>
      <c r="D201" s="183"/>
      <c r="E201" s="183"/>
      <c r="F201" s="239"/>
      <c r="G201" s="184" t="s">
        <v>1357</v>
      </c>
      <c r="H201" s="187"/>
      <c r="I201" s="80"/>
    </row>
    <row r="202" spans="2:9">
      <c r="B202" s="324"/>
      <c r="C202" s="174" t="s">
        <v>332</v>
      </c>
      <c r="D202" s="183"/>
      <c r="E202" s="183"/>
      <c r="F202" s="239"/>
      <c r="G202" s="184" t="s">
        <v>1357</v>
      </c>
      <c r="H202" s="187"/>
      <c r="I202" s="80"/>
    </row>
    <row r="203" spans="2:9">
      <c r="B203" s="324" t="s">
        <v>18</v>
      </c>
      <c r="C203" s="174" t="s">
        <v>334</v>
      </c>
      <c r="D203" s="183"/>
      <c r="E203" s="183"/>
      <c r="F203" s="239"/>
      <c r="G203" s="184" t="s">
        <v>1357</v>
      </c>
      <c r="H203" s="187"/>
      <c r="I203" s="80"/>
    </row>
    <row r="204" spans="2:9">
      <c r="B204" s="324"/>
      <c r="C204" s="174" t="s">
        <v>334</v>
      </c>
      <c r="D204" s="183"/>
      <c r="E204" s="183"/>
      <c r="F204" s="239"/>
      <c r="G204" s="184" t="s">
        <v>1357</v>
      </c>
      <c r="H204" s="187"/>
      <c r="I204" s="80"/>
    </row>
    <row r="205" spans="2:9">
      <c r="B205" s="324"/>
      <c r="C205" s="174" t="s">
        <v>334</v>
      </c>
      <c r="D205" s="183"/>
      <c r="E205" s="183"/>
      <c r="F205" s="239"/>
      <c r="G205" s="184" t="s">
        <v>1357</v>
      </c>
      <c r="H205" s="187"/>
      <c r="I205" s="80"/>
    </row>
    <row r="206" spans="2:9">
      <c r="B206" s="324"/>
      <c r="C206" s="174" t="s">
        <v>334</v>
      </c>
      <c r="D206" s="183"/>
      <c r="E206" s="183"/>
      <c r="F206" s="239"/>
      <c r="G206" s="184" t="s">
        <v>1357</v>
      </c>
      <c r="H206" s="187"/>
      <c r="I206" s="80"/>
    </row>
    <row r="207" spans="2:9">
      <c r="B207" s="324"/>
      <c r="C207" s="174" t="s">
        <v>336</v>
      </c>
      <c r="D207" s="183"/>
      <c r="E207" s="183"/>
      <c r="F207" s="239"/>
      <c r="G207" s="184" t="s">
        <v>1357</v>
      </c>
      <c r="H207" s="187"/>
      <c r="I207" s="80"/>
    </row>
    <row r="208" spans="2:9">
      <c r="B208" s="324"/>
      <c r="C208" s="174" t="s">
        <v>338</v>
      </c>
      <c r="D208" s="183"/>
      <c r="E208" s="183"/>
      <c r="F208" s="239"/>
      <c r="G208" s="184" t="s">
        <v>1357</v>
      </c>
      <c r="H208" s="187"/>
      <c r="I208" s="80"/>
    </row>
    <row r="209" spans="2:9">
      <c r="B209" s="324"/>
      <c r="C209" s="174" t="s">
        <v>340</v>
      </c>
      <c r="D209" s="183"/>
      <c r="E209" s="183"/>
      <c r="F209" s="239"/>
      <c r="G209" s="184" t="s">
        <v>1357</v>
      </c>
      <c r="H209" s="187"/>
      <c r="I209" s="80"/>
    </row>
    <row r="210" spans="2:9">
      <c r="B210" s="324"/>
      <c r="C210" s="174" t="s">
        <v>340</v>
      </c>
      <c r="D210" s="183"/>
      <c r="E210" s="183"/>
      <c r="F210" s="239"/>
      <c r="G210" s="184" t="s">
        <v>1357</v>
      </c>
      <c r="H210" s="187"/>
      <c r="I210" s="80"/>
    </row>
    <row r="211" spans="2:9">
      <c r="B211" s="324"/>
      <c r="C211" s="174" t="s">
        <v>342</v>
      </c>
      <c r="D211" s="183"/>
      <c r="E211" s="183"/>
      <c r="F211" s="239"/>
      <c r="G211" s="184" t="s">
        <v>1357</v>
      </c>
      <c r="H211" s="187"/>
      <c r="I211" s="80"/>
    </row>
    <row r="212" spans="2:9">
      <c r="B212" s="324"/>
      <c r="C212" s="174" t="s">
        <v>342</v>
      </c>
      <c r="D212" s="183"/>
      <c r="E212" s="183"/>
      <c r="F212" s="239"/>
      <c r="G212" s="184" t="s">
        <v>1357</v>
      </c>
      <c r="H212" s="187"/>
      <c r="I212" s="80"/>
    </row>
    <row r="213" spans="2:9">
      <c r="B213" s="324"/>
      <c r="C213" s="174" t="s">
        <v>342</v>
      </c>
      <c r="D213" s="183"/>
      <c r="E213" s="183"/>
      <c r="F213" s="239"/>
      <c r="G213" s="184" t="s">
        <v>1357</v>
      </c>
      <c r="H213" s="187"/>
      <c r="I213" s="80"/>
    </row>
    <row r="214" spans="2:9">
      <c r="B214" s="324"/>
      <c r="C214" s="174" t="s">
        <v>344</v>
      </c>
      <c r="D214" s="183"/>
      <c r="E214" s="183"/>
      <c r="F214" s="239"/>
      <c r="G214" s="184" t="s">
        <v>1357</v>
      </c>
      <c r="H214" s="187"/>
      <c r="I214" s="80"/>
    </row>
    <row r="215" spans="2:9">
      <c r="B215" s="324"/>
      <c r="C215" s="174" t="s">
        <v>346</v>
      </c>
      <c r="D215" s="183"/>
      <c r="E215" s="183"/>
      <c r="F215" s="239"/>
      <c r="G215" s="184" t="s">
        <v>1357</v>
      </c>
      <c r="H215" s="187"/>
      <c r="I215" s="80"/>
    </row>
    <row r="216" spans="2:9">
      <c r="B216" s="324"/>
      <c r="C216" s="174" t="s">
        <v>348</v>
      </c>
      <c r="D216" s="183"/>
      <c r="E216" s="183"/>
      <c r="F216" s="239"/>
      <c r="G216" s="184" t="s">
        <v>1357</v>
      </c>
      <c r="H216" s="187"/>
      <c r="I216" s="80"/>
    </row>
    <row r="217" spans="2:9">
      <c r="B217" s="324"/>
      <c r="C217" s="174" t="s">
        <v>350</v>
      </c>
      <c r="D217" s="183"/>
      <c r="E217" s="183"/>
      <c r="F217" s="239"/>
      <c r="G217" s="184" t="s">
        <v>1357</v>
      </c>
      <c r="H217" s="187"/>
      <c r="I217" s="80"/>
    </row>
    <row r="218" spans="2:9">
      <c r="B218" s="324"/>
      <c r="C218" s="174" t="s">
        <v>352</v>
      </c>
      <c r="D218" s="183"/>
      <c r="E218" s="183"/>
      <c r="F218" s="239"/>
      <c r="G218" s="184" t="s">
        <v>1357</v>
      </c>
      <c r="H218" s="187"/>
      <c r="I218" s="80"/>
    </row>
    <row r="219" spans="2:9">
      <c r="B219" s="324"/>
      <c r="C219" s="174" t="s">
        <v>354</v>
      </c>
      <c r="D219" s="183"/>
      <c r="E219" s="183"/>
      <c r="F219" s="239"/>
      <c r="G219" s="184" t="s">
        <v>1357</v>
      </c>
      <c r="H219" s="187"/>
      <c r="I219" s="80"/>
    </row>
    <row r="220" spans="2:9">
      <c r="B220" s="324"/>
      <c r="C220" s="174" t="s">
        <v>356</v>
      </c>
      <c r="D220" s="183"/>
      <c r="E220" s="183"/>
      <c r="F220" s="239"/>
      <c r="G220" s="184" t="s">
        <v>1357</v>
      </c>
      <c r="H220" s="187"/>
      <c r="I220" s="80"/>
    </row>
    <row r="221" spans="2:9" ht="39.450000000000003">
      <c r="B221" s="324" t="s">
        <v>19</v>
      </c>
      <c r="C221" s="174" t="s">
        <v>358</v>
      </c>
      <c r="D221" s="183" t="s">
        <v>77</v>
      </c>
      <c r="E221" s="183" t="s">
        <v>1331</v>
      </c>
      <c r="F221" s="239">
        <v>1</v>
      </c>
      <c r="G221" s="184" t="s">
        <v>1457</v>
      </c>
      <c r="H221" s="187" t="s">
        <v>1288</v>
      </c>
      <c r="I221" s="80"/>
    </row>
    <row r="222" spans="2:9" ht="39.450000000000003">
      <c r="B222" s="324"/>
      <c r="C222" s="174" t="s">
        <v>358</v>
      </c>
      <c r="D222" s="183" t="s">
        <v>78</v>
      </c>
      <c r="E222" s="183" t="s">
        <v>1727</v>
      </c>
      <c r="F222" s="239">
        <v>1</v>
      </c>
      <c r="G222" s="184" t="s">
        <v>1457</v>
      </c>
      <c r="H222" s="187" t="s">
        <v>1288</v>
      </c>
      <c r="I222" s="80"/>
    </row>
    <row r="223" spans="2:9" ht="39.450000000000003">
      <c r="B223" s="324"/>
      <c r="C223" s="174" t="s">
        <v>358</v>
      </c>
      <c r="D223" s="183" t="s">
        <v>78</v>
      </c>
      <c r="E223" s="183" t="s">
        <v>28</v>
      </c>
      <c r="F223" s="239">
        <v>1</v>
      </c>
      <c r="G223" s="184" t="s">
        <v>1457</v>
      </c>
      <c r="H223" s="187" t="s">
        <v>1288</v>
      </c>
      <c r="I223" s="80"/>
    </row>
    <row r="224" spans="2:9">
      <c r="B224" s="324"/>
      <c r="C224" s="174" t="s">
        <v>360</v>
      </c>
      <c r="D224" s="183"/>
      <c r="E224" s="183"/>
      <c r="F224" s="239"/>
      <c r="G224" s="184"/>
      <c r="H224" s="187"/>
      <c r="I224" s="80"/>
    </row>
    <row r="225" spans="2:9">
      <c r="B225" s="324"/>
      <c r="C225" s="174" t="s">
        <v>362</v>
      </c>
      <c r="D225" s="183"/>
      <c r="E225" s="183"/>
      <c r="F225" s="239"/>
      <c r="G225" s="184"/>
      <c r="H225" s="187"/>
      <c r="I225" s="80"/>
    </row>
    <row r="226" spans="2:9">
      <c r="B226" s="324"/>
      <c r="C226" s="174" t="s">
        <v>364</v>
      </c>
      <c r="D226" s="183"/>
      <c r="E226" s="183"/>
      <c r="F226" s="239"/>
      <c r="G226" s="184"/>
      <c r="H226" s="187"/>
      <c r="I226" s="80"/>
    </row>
    <row r="227" spans="2:9">
      <c r="B227" s="324"/>
      <c r="C227" s="174" t="s">
        <v>366</v>
      </c>
      <c r="D227" s="183"/>
      <c r="E227" s="183"/>
      <c r="F227" s="239"/>
      <c r="G227" s="184"/>
      <c r="H227" s="187"/>
      <c r="I227" s="80"/>
    </row>
    <row r="228" spans="2:9">
      <c r="B228" s="324"/>
      <c r="C228" s="174" t="s">
        <v>368</v>
      </c>
      <c r="D228" s="183"/>
      <c r="E228" s="183"/>
      <c r="F228" s="239"/>
      <c r="G228" s="184"/>
      <c r="H228" s="187"/>
      <c r="I228" s="80"/>
    </row>
    <row r="229" spans="2:9">
      <c r="B229" s="324"/>
      <c r="C229" s="174" t="s">
        <v>370</v>
      </c>
      <c r="D229" s="183"/>
      <c r="E229" s="183"/>
      <c r="F229" s="239"/>
      <c r="G229" s="184"/>
      <c r="H229" s="187"/>
      <c r="I229" s="80"/>
    </row>
    <row r="230" spans="2:9">
      <c r="B230" s="324"/>
      <c r="C230" s="174" t="s">
        <v>372</v>
      </c>
      <c r="D230" s="183"/>
      <c r="E230" s="183"/>
      <c r="F230" s="239"/>
      <c r="G230" s="184"/>
      <c r="H230" s="187"/>
      <c r="I230" s="80"/>
    </row>
    <row r="231" spans="2:9">
      <c r="B231" s="324"/>
      <c r="C231" s="174" t="s">
        <v>374</v>
      </c>
      <c r="D231" s="183"/>
      <c r="E231" s="183"/>
      <c r="F231" s="239"/>
      <c r="G231" s="184"/>
      <c r="H231" s="187"/>
      <c r="I231" s="80"/>
    </row>
    <row r="232" spans="2:9">
      <c r="B232" s="324"/>
      <c r="C232" s="174" t="s">
        <v>376</v>
      </c>
      <c r="D232" s="183"/>
      <c r="E232" s="183"/>
      <c r="F232" s="239"/>
      <c r="G232" s="184"/>
      <c r="H232" s="187"/>
      <c r="I232" s="80"/>
    </row>
    <row r="233" spans="2:9">
      <c r="B233" s="324"/>
      <c r="C233" s="174" t="s">
        <v>378</v>
      </c>
      <c r="D233" s="183"/>
      <c r="E233" s="183"/>
      <c r="F233" s="239"/>
      <c r="G233" s="184"/>
      <c r="H233" s="187"/>
      <c r="I233" s="80"/>
    </row>
    <row r="234" spans="2:9">
      <c r="B234" s="324"/>
      <c r="C234" s="174" t="s">
        <v>380</v>
      </c>
      <c r="D234" s="183"/>
      <c r="E234" s="183"/>
      <c r="F234" s="239"/>
      <c r="G234" s="184"/>
      <c r="H234" s="187"/>
      <c r="I234" s="80"/>
    </row>
    <row r="235" spans="2:9">
      <c r="B235" s="328" t="s">
        <v>20</v>
      </c>
      <c r="C235" s="175" t="s">
        <v>382</v>
      </c>
      <c r="D235" s="188"/>
      <c r="E235" s="188"/>
      <c r="F235" s="240"/>
      <c r="G235" s="189"/>
      <c r="H235" s="190"/>
      <c r="I235" s="80"/>
    </row>
    <row r="236" spans="2:9">
      <c r="B236" s="328"/>
      <c r="C236" s="175" t="s">
        <v>384</v>
      </c>
      <c r="D236" s="188"/>
      <c r="E236" s="188"/>
      <c r="F236" s="240"/>
      <c r="G236" s="189"/>
      <c r="H236" s="190"/>
      <c r="I236" s="80"/>
    </row>
    <row r="237" spans="2:9">
      <c r="B237" s="328"/>
      <c r="C237" s="175" t="s">
        <v>386</v>
      </c>
      <c r="D237" s="188"/>
      <c r="E237" s="188"/>
      <c r="F237" s="240"/>
      <c r="G237" s="189"/>
      <c r="H237" s="190"/>
      <c r="I237" s="80"/>
    </row>
    <row r="238" spans="2:9">
      <c r="B238" s="328"/>
      <c r="C238" s="175" t="s">
        <v>388</v>
      </c>
      <c r="D238" s="188"/>
      <c r="E238" s="188"/>
      <c r="F238" s="240"/>
      <c r="G238" s="189"/>
      <c r="H238" s="190"/>
      <c r="I238" s="80"/>
    </row>
    <row r="239" spans="2:9">
      <c r="B239" s="328"/>
      <c r="C239" s="175" t="s">
        <v>390</v>
      </c>
      <c r="D239" s="188"/>
      <c r="E239" s="188"/>
      <c r="F239" s="240"/>
      <c r="G239" s="189"/>
      <c r="H239" s="190"/>
      <c r="I239" s="80"/>
    </row>
    <row r="240" spans="2:9">
      <c r="B240" s="328"/>
      <c r="C240" s="175" t="s">
        <v>392</v>
      </c>
      <c r="D240" s="188"/>
      <c r="E240" s="188"/>
      <c r="F240" s="240"/>
      <c r="G240" s="189"/>
      <c r="H240" s="190"/>
      <c r="I240" s="80"/>
    </row>
    <row r="241" spans="2:9">
      <c r="B241" s="328"/>
      <c r="C241" s="175" t="s">
        <v>394</v>
      </c>
      <c r="D241" s="188"/>
      <c r="E241" s="188"/>
      <c r="F241" s="240"/>
      <c r="G241" s="189"/>
      <c r="H241" s="190"/>
      <c r="I241" s="80"/>
    </row>
    <row r="242" spans="2:9">
      <c r="B242" s="328"/>
      <c r="C242" s="175" t="s">
        <v>396</v>
      </c>
      <c r="D242" s="188"/>
      <c r="E242" s="188"/>
      <c r="F242" s="240"/>
      <c r="G242" s="189"/>
      <c r="H242" s="190"/>
      <c r="I242" s="80"/>
    </row>
    <row r="243" spans="2:9">
      <c r="B243" s="328"/>
      <c r="C243" s="175" t="s">
        <v>398</v>
      </c>
      <c r="D243" s="188"/>
      <c r="E243" s="188"/>
      <c r="F243" s="240"/>
      <c r="G243" s="189"/>
      <c r="H243" s="190"/>
      <c r="I243" s="80"/>
    </row>
    <row r="244" spans="2:9">
      <c r="B244" s="328"/>
      <c r="C244" s="175" t="s">
        <v>400</v>
      </c>
      <c r="D244" s="188"/>
      <c r="E244" s="188"/>
      <c r="F244" s="240"/>
      <c r="G244" s="189"/>
      <c r="H244" s="190"/>
      <c r="I244" s="80"/>
    </row>
    <row r="245" spans="2:9">
      <c r="B245" s="328"/>
      <c r="C245" s="175" t="s">
        <v>402</v>
      </c>
      <c r="D245" s="188"/>
      <c r="E245" s="188"/>
      <c r="F245" s="240"/>
      <c r="G245" s="189"/>
      <c r="H245" s="190"/>
      <c r="I245" s="80"/>
    </row>
    <row r="246" spans="2:9">
      <c r="B246" s="328"/>
      <c r="C246" s="175" t="s">
        <v>404</v>
      </c>
      <c r="D246" s="188"/>
      <c r="E246" s="188"/>
      <c r="F246" s="240"/>
      <c r="G246" s="189"/>
      <c r="H246" s="190"/>
      <c r="I246" s="80"/>
    </row>
    <row r="247" spans="2:9">
      <c r="B247" s="328"/>
      <c r="C247" s="175" t="s">
        <v>406</v>
      </c>
      <c r="D247" s="188"/>
      <c r="E247" s="188"/>
      <c r="F247" s="240"/>
      <c r="G247" s="189"/>
      <c r="H247" s="190"/>
      <c r="I247" s="80"/>
    </row>
    <row r="248" spans="2:9">
      <c r="B248" s="328"/>
      <c r="C248" s="175" t="s">
        <v>408</v>
      </c>
      <c r="D248" s="188"/>
      <c r="E248" s="188"/>
      <c r="F248" s="240"/>
      <c r="G248" s="189"/>
      <c r="H248" s="190"/>
      <c r="I248" s="80"/>
    </row>
    <row r="249" spans="2:9">
      <c r="B249" s="328"/>
      <c r="C249" s="175" t="s">
        <v>410</v>
      </c>
      <c r="D249" s="188"/>
      <c r="E249" s="188"/>
      <c r="F249" s="240"/>
      <c r="G249" s="189"/>
      <c r="H249" s="190"/>
      <c r="I249" s="80"/>
    </row>
    <row r="250" spans="2:9">
      <c r="B250" s="328"/>
      <c r="C250" s="175" t="s">
        <v>412</v>
      </c>
      <c r="D250" s="188"/>
      <c r="E250" s="188"/>
      <c r="F250" s="240"/>
      <c r="G250" s="189"/>
      <c r="H250" s="190"/>
      <c r="I250" s="80"/>
    </row>
    <row r="251" spans="2:9">
      <c r="B251" s="328"/>
      <c r="C251" s="175" t="s">
        <v>414</v>
      </c>
      <c r="D251" s="188"/>
      <c r="E251" s="188"/>
      <c r="F251" s="240"/>
      <c r="G251" s="189"/>
      <c r="H251" s="190"/>
      <c r="I251" s="80"/>
    </row>
    <row r="252" spans="2:9">
      <c r="B252" s="328"/>
      <c r="C252" s="175" t="s">
        <v>416</v>
      </c>
      <c r="D252" s="188"/>
      <c r="E252" s="188"/>
      <c r="F252" s="240"/>
      <c r="G252" s="189"/>
      <c r="H252" s="190"/>
      <c r="I252" s="80"/>
    </row>
    <row r="253" spans="2:9" ht="16.3" thickBot="1">
      <c r="B253" s="329"/>
      <c r="C253" s="176" t="s">
        <v>418</v>
      </c>
      <c r="D253" s="192"/>
      <c r="E253" s="192"/>
      <c r="F253" s="241"/>
      <c r="G253" s="193"/>
      <c r="H253" s="195"/>
      <c r="I253" s="80"/>
    </row>
    <row r="254" spans="2:9">
      <c r="F254" s="70"/>
      <c r="G254" s="73"/>
      <c r="H254" s="69"/>
    </row>
    <row r="255" spans="2:9">
      <c r="F255" s="70"/>
      <c r="G255" s="73"/>
      <c r="H255" s="69"/>
    </row>
    <row r="256" spans="2:9">
      <c r="F256" s="70"/>
      <c r="G256" s="73"/>
      <c r="H256" s="69"/>
    </row>
    <row r="257" spans="6:8">
      <c r="F257" s="70"/>
      <c r="G257" s="73"/>
      <c r="H257" s="69"/>
    </row>
    <row r="258" spans="6:8">
      <c r="F258" s="70"/>
      <c r="G258" s="73"/>
      <c r="H258" s="69"/>
    </row>
    <row r="259" spans="6:8">
      <c r="F259" s="70"/>
      <c r="G259" s="73"/>
      <c r="H259" s="69"/>
    </row>
    <row r="260" spans="6:8">
      <c r="F260" s="70"/>
      <c r="G260" s="73"/>
      <c r="H260" s="69"/>
    </row>
    <row r="261" spans="6:8">
      <c r="F261" s="70"/>
      <c r="G261" s="73"/>
      <c r="H261" s="69"/>
    </row>
    <row r="262" spans="6:8">
      <c r="F262" s="70"/>
      <c r="G262" s="73"/>
      <c r="H262" s="69"/>
    </row>
    <row r="263" spans="6:8">
      <c r="F263" s="70"/>
      <c r="G263" s="73"/>
      <c r="H263" s="69"/>
    </row>
    <row r="264" spans="6:8">
      <c r="F264" s="70"/>
      <c r="G264" s="73"/>
      <c r="H264" s="69"/>
    </row>
    <row r="265" spans="6:8">
      <c r="F265" s="70"/>
      <c r="G265" s="73"/>
      <c r="H265" s="69"/>
    </row>
    <row r="266" spans="6:8">
      <c r="F266" s="70"/>
      <c r="G266" s="73"/>
      <c r="H266" s="69"/>
    </row>
  </sheetData>
  <sheetProtection algorithmName="SHA-512" hashValue="dnNrLGg0ESUPClxjHupvWpoLPiiSbW/BC5Yh14eigcuZAT0SKjTCD/v4FSitEAXQkIgkbovqqCgfyG0jUQE7eQ==" saltValue="/tYjcoiXPPRh8bGhEV91fA==" spinCount="100000" sheet="1" objects="1" scenarios="1" autoFilter="0"/>
  <autoFilter ref="B6:H253" xr:uid="{00000000-0009-0000-0000-00000B000000}"/>
  <mergeCells count="18">
    <mergeCell ref="B190:B202"/>
    <mergeCell ref="B203:B220"/>
    <mergeCell ref="B221:B234"/>
    <mergeCell ref="B235:B253"/>
    <mergeCell ref="B187:B189"/>
    <mergeCell ref="D1:G1"/>
    <mergeCell ref="B169:B186"/>
    <mergeCell ref="B7:B24"/>
    <mergeCell ref="B25:B35"/>
    <mergeCell ref="B36:B54"/>
    <mergeCell ref="B55:B64"/>
    <mergeCell ref="B65:B73"/>
    <mergeCell ref="B74:B85"/>
    <mergeCell ref="B86:B95"/>
    <mergeCell ref="B96:B117"/>
    <mergeCell ref="B118:B139"/>
    <mergeCell ref="B140:B149"/>
    <mergeCell ref="B150:B168"/>
  </mergeCells>
  <conditionalFormatting sqref="F1:F3 F5:F1048576">
    <cfRule type="cellIs" dxfId="10" priority="1" operator="equal">
      <formula>-1</formula>
    </cfRule>
    <cfRule type="cellIs" dxfId="9" priority="2" operator="equal">
      <formula>1</formula>
    </cfRule>
  </conditionalFormatting>
  <dataValidations count="1">
    <dataValidation type="list" allowBlank="1" showInputMessage="1" showErrorMessage="1" sqref="D187" xr:uid="{00000000-0002-0000-0B00-000000000000}">
      <formula1>Categories</formula1>
    </dataValidation>
  </dataValidations>
  <hyperlinks>
    <hyperlink ref="H1" location="Instructions!A1" display="Back to 'Instructions'" xr:uid="{00000000-0004-0000-0B00-000000000000}"/>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F63"/>
  <sheetViews>
    <sheetView showGridLines="0" zoomScale="70" zoomScaleNormal="70" workbookViewId="0"/>
  </sheetViews>
  <sheetFormatPr defaultColWidth="8.85546875" defaultRowHeight="14.6"/>
  <cols>
    <col min="1" max="1" width="8.85546875" style="39"/>
    <col min="2" max="2" width="34.140625" style="39" customWidth="1"/>
    <col min="3" max="3" width="44.35546875" style="39" bestFit="1" customWidth="1"/>
    <col min="4" max="4" width="62.140625" style="23" customWidth="1"/>
    <col min="5" max="5" width="86.2109375" style="23" customWidth="1"/>
    <col min="6" max="6" width="3" style="39" customWidth="1"/>
    <col min="7" max="16384" width="8.85546875" style="39"/>
  </cols>
  <sheetData>
    <row r="1" spans="2:5" s="38" customFormat="1" ht="38.15" customHeight="1">
      <c r="B1" s="338" t="s">
        <v>1300</v>
      </c>
      <c r="C1" s="338"/>
      <c r="D1" s="338"/>
      <c r="E1" s="338"/>
    </row>
    <row r="2" spans="2:5" s="66" customFormat="1" ht="19.3">
      <c r="B2" s="67"/>
      <c r="C2" s="67"/>
      <c r="D2" s="67"/>
      <c r="E2" s="67"/>
    </row>
    <row r="3" spans="2:5">
      <c r="B3" s="198" t="s">
        <v>1333</v>
      </c>
      <c r="C3" s="44"/>
      <c r="D3" s="45"/>
      <c r="E3" s="45"/>
    </row>
    <row r="4" spans="2:5" ht="29.15" customHeight="1">
      <c r="B4" s="199" t="s">
        <v>77</v>
      </c>
      <c r="C4" s="339" t="s">
        <v>1729</v>
      </c>
      <c r="D4" s="339"/>
      <c r="E4" s="340"/>
    </row>
    <row r="5" spans="2:5" s="40" customFormat="1" ht="28" customHeight="1">
      <c r="B5" s="201"/>
      <c r="C5" s="341" t="s">
        <v>1742</v>
      </c>
      <c r="D5" s="341"/>
      <c r="E5" s="342"/>
    </row>
    <row r="6" spans="2:5" s="40" customFormat="1" ht="22.4" customHeight="1">
      <c r="B6" s="199" t="s">
        <v>78</v>
      </c>
      <c r="C6" s="339" t="s">
        <v>1730</v>
      </c>
      <c r="D6" s="339"/>
      <c r="E6" s="340"/>
    </row>
    <row r="7" spans="2:5" s="40" customFormat="1" ht="68.150000000000006" customHeight="1">
      <c r="B7" s="200"/>
      <c r="C7" s="343" t="s">
        <v>1731</v>
      </c>
      <c r="D7" s="343"/>
      <c r="E7" s="344"/>
    </row>
    <row r="8" spans="2:5" ht="21.45" customHeight="1">
      <c r="B8" s="203" t="s">
        <v>1733</v>
      </c>
      <c r="C8" s="204" t="s">
        <v>1743</v>
      </c>
      <c r="D8" s="205"/>
      <c r="E8" s="206"/>
    </row>
    <row r="9" spans="2:5" ht="44.15" customHeight="1">
      <c r="B9" s="202" t="s">
        <v>1732</v>
      </c>
      <c r="C9" s="336" t="s">
        <v>1744</v>
      </c>
      <c r="D9" s="336"/>
      <c r="E9" s="337"/>
    </row>
    <row r="10" spans="2:5">
      <c r="B10" s="202" t="s">
        <v>1727</v>
      </c>
      <c r="C10" s="336" t="s">
        <v>1483</v>
      </c>
      <c r="D10" s="336"/>
      <c r="E10" s="337"/>
    </row>
    <row r="11" spans="2:5">
      <c r="B11" s="200" t="s">
        <v>1728</v>
      </c>
      <c r="C11" s="336" t="s">
        <v>1484</v>
      </c>
      <c r="D11" s="336"/>
      <c r="E11" s="337"/>
    </row>
    <row r="13" spans="2:5">
      <c r="B13" s="42" t="s">
        <v>0</v>
      </c>
      <c r="C13" s="42" t="s">
        <v>1</v>
      </c>
      <c r="D13" s="43" t="s">
        <v>2</v>
      </c>
      <c r="E13" s="43" t="s">
        <v>3</v>
      </c>
    </row>
    <row r="14" spans="2:5" ht="43.75">
      <c r="B14" s="41" t="s">
        <v>21</v>
      </c>
      <c r="C14" s="207" t="s">
        <v>22</v>
      </c>
      <c r="D14" s="197" t="s">
        <v>1331</v>
      </c>
      <c r="E14" s="197" t="s">
        <v>1145</v>
      </c>
    </row>
    <row r="15" spans="2:5" ht="29.15">
      <c r="B15" s="40"/>
      <c r="C15" s="208"/>
      <c r="D15" s="209" t="s">
        <v>24</v>
      </c>
      <c r="E15" s="209" t="s">
        <v>73</v>
      </c>
    </row>
    <row r="16" spans="2:5" ht="29.15">
      <c r="B16" s="40"/>
      <c r="C16" s="210" t="s">
        <v>25</v>
      </c>
      <c r="D16" s="211" t="s">
        <v>1727</v>
      </c>
      <c r="E16" s="211" t="s">
        <v>27</v>
      </c>
    </row>
    <row r="17" spans="2:5" ht="29.15">
      <c r="B17" s="40"/>
      <c r="C17" s="210"/>
      <c r="D17" s="211" t="s">
        <v>28</v>
      </c>
      <c r="E17" s="211" t="s">
        <v>29</v>
      </c>
    </row>
    <row r="18" spans="2:5">
      <c r="B18" s="44"/>
      <c r="C18" s="212"/>
      <c r="D18" s="213"/>
      <c r="E18" s="213"/>
    </row>
    <row r="19" spans="2:5" ht="29.15">
      <c r="B19" s="41" t="s">
        <v>30</v>
      </c>
      <c r="C19" s="210" t="s">
        <v>22</v>
      </c>
      <c r="D19" s="211" t="s">
        <v>23</v>
      </c>
      <c r="E19" s="211" t="s">
        <v>1301</v>
      </c>
    </row>
    <row r="20" spans="2:5">
      <c r="B20" s="40"/>
      <c r="C20" s="208"/>
      <c r="D20" s="209" t="s">
        <v>24</v>
      </c>
      <c r="E20" s="209" t="s">
        <v>31</v>
      </c>
    </row>
    <row r="21" spans="2:5">
      <c r="B21" s="40"/>
      <c r="C21" s="210" t="s">
        <v>25</v>
      </c>
      <c r="D21" s="211" t="s">
        <v>1727</v>
      </c>
      <c r="E21" s="211" t="s">
        <v>32</v>
      </c>
    </row>
    <row r="22" spans="2:5" ht="58.3">
      <c r="B22" s="40"/>
      <c r="C22" s="210"/>
      <c r="D22" s="211" t="s">
        <v>28</v>
      </c>
      <c r="E22" s="211" t="s">
        <v>1336</v>
      </c>
    </row>
    <row r="23" spans="2:5">
      <c r="B23" s="44"/>
      <c r="C23" s="212"/>
      <c r="D23" s="213"/>
      <c r="E23" s="213"/>
    </row>
    <row r="24" spans="2:5">
      <c r="B24" s="40" t="s">
        <v>33</v>
      </c>
      <c r="C24" s="210" t="s">
        <v>22</v>
      </c>
      <c r="D24" s="211" t="s">
        <v>34</v>
      </c>
      <c r="E24" s="214" t="s">
        <v>35</v>
      </c>
    </row>
    <row r="25" spans="2:5">
      <c r="B25" s="40"/>
      <c r="C25" s="208"/>
      <c r="D25" s="209" t="s">
        <v>24</v>
      </c>
      <c r="E25" s="215" t="s">
        <v>1146</v>
      </c>
    </row>
    <row r="26" spans="2:5">
      <c r="B26" s="40"/>
      <c r="C26" s="210" t="s">
        <v>25</v>
      </c>
      <c r="D26" s="211" t="s">
        <v>1727</v>
      </c>
      <c r="E26" s="214" t="s">
        <v>1325</v>
      </c>
    </row>
    <row r="27" spans="2:5" ht="29.15">
      <c r="B27" s="40"/>
      <c r="C27" s="210"/>
      <c r="D27" s="211" t="s">
        <v>28</v>
      </c>
      <c r="E27" s="214" t="s">
        <v>36</v>
      </c>
    </row>
    <row r="28" spans="2:5">
      <c r="B28" s="44"/>
      <c r="C28" s="212"/>
      <c r="D28" s="213"/>
      <c r="E28" s="213"/>
    </row>
    <row r="29" spans="2:5">
      <c r="B29" s="41" t="s">
        <v>37</v>
      </c>
      <c r="C29" s="210" t="s">
        <v>22</v>
      </c>
      <c r="D29" s="211" t="s">
        <v>23</v>
      </c>
      <c r="E29" s="214" t="s">
        <v>38</v>
      </c>
    </row>
    <row r="30" spans="2:5">
      <c r="B30" s="40"/>
      <c r="C30" s="208"/>
      <c r="D30" s="209" t="s">
        <v>24</v>
      </c>
      <c r="E30" s="216" t="s">
        <v>39</v>
      </c>
    </row>
    <row r="31" spans="2:5">
      <c r="B31" s="40"/>
      <c r="C31" s="210" t="s">
        <v>25</v>
      </c>
      <c r="D31" s="211" t="s">
        <v>1727</v>
      </c>
      <c r="E31" s="217" t="s">
        <v>1147</v>
      </c>
    </row>
    <row r="32" spans="2:5" ht="29.15">
      <c r="B32" s="40"/>
      <c r="C32" s="210"/>
      <c r="D32" s="211" t="s">
        <v>28</v>
      </c>
      <c r="E32" s="211" t="s">
        <v>40</v>
      </c>
    </row>
    <row r="33" spans="2:5">
      <c r="B33" s="44"/>
      <c r="C33" s="212"/>
      <c r="D33" s="213"/>
      <c r="E33" s="213"/>
    </row>
    <row r="34" spans="2:5" ht="29.15">
      <c r="B34" s="40" t="s">
        <v>41</v>
      </c>
      <c r="C34" s="210" t="s">
        <v>22</v>
      </c>
      <c r="D34" s="211" t="s">
        <v>23</v>
      </c>
      <c r="E34" s="211" t="s">
        <v>1337</v>
      </c>
    </row>
    <row r="35" spans="2:5" ht="29.15">
      <c r="B35" s="40"/>
      <c r="C35" s="208"/>
      <c r="D35" s="209" t="s">
        <v>24</v>
      </c>
      <c r="E35" s="209" t="s">
        <v>42</v>
      </c>
    </row>
    <row r="36" spans="2:5" ht="29.15">
      <c r="B36" s="40"/>
      <c r="C36" s="210" t="s">
        <v>25</v>
      </c>
      <c r="D36" s="211" t="s">
        <v>1727</v>
      </c>
      <c r="E36" s="211" t="s">
        <v>43</v>
      </c>
    </row>
    <row r="37" spans="2:5">
      <c r="B37" s="40"/>
      <c r="C37" s="210"/>
      <c r="D37" s="211" t="s">
        <v>28</v>
      </c>
      <c r="E37" s="211" t="s">
        <v>44</v>
      </c>
    </row>
    <row r="38" spans="2:5">
      <c r="B38" s="44"/>
      <c r="C38" s="212"/>
      <c r="D38" s="213"/>
      <c r="E38" s="213"/>
    </row>
    <row r="39" spans="2:5">
      <c r="B39" s="40" t="s">
        <v>45</v>
      </c>
      <c r="C39" s="210" t="s">
        <v>22</v>
      </c>
      <c r="D39" s="211" t="s">
        <v>23</v>
      </c>
      <c r="E39" s="211" t="s">
        <v>46</v>
      </c>
    </row>
    <row r="40" spans="2:5">
      <c r="B40" s="40"/>
      <c r="C40" s="208"/>
      <c r="D40" s="209" t="s">
        <v>24</v>
      </c>
      <c r="E40" s="209" t="s">
        <v>50</v>
      </c>
    </row>
    <row r="41" spans="2:5">
      <c r="B41" s="40"/>
      <c r="C41" s="210" t="s">
        <v>25</v>
      </c>
      <c r="D41" s="211" t="s">
        <v>1727</v>
      </c>
      <c r="E41" s="211" t="s">
        <v>47</v>
      </c>
    </row>
    <row r="42" spans="2:5" ht="29.15">
      <c r="B42" s="40"/>
      <c r="C42" s="210"/>
      <c r="D42" s="211" t="s">
        <v>28</v>
      </c>
      <c r="E42" s="211" t="s">
        <v>1338</v>
      </c>
    </row>
    <row r="43" spans="2:5">
      <c r="B43" s="44"/>
      <c r="C43" s="212"/>
      <c r="D43" s="213"/>
      <c r="E43" s="213"/>
    </row>
    <row r="44" spans="2:5" ht="29.15">
      <c r="B44" s="40" t="s">
        <v>48</v>
      </c>
      <c r="C44" s="210" t="s">
        <v>22</v>
      </c>
      <c r="D44" s="211" t="s">
        <v>23</v>
      </c>
      <c r="E44" s="214" t="s">
        <v>49</v>
      </c>
    </row>
    <row r="45" spans="2:5">
      <c r="B45" s="40"/>
      <c r="C45" s="208"/>
      <c r="D45" s="209" t="s">
        <v>24</v>
      </c>
      <c r="E45" s="216" t="s">
        <v>50</v>
      </c>
    </row>
    <row r="46" spans="2:5">
      <c r="B46" s="40"/>
      <c r="C46" s="210" t="s">
        <v>25</v>
      </c>
      <c r="D46" s="211" t="s">
        <v>1727</v>
      </c>
      <c r="E46" s="214" t="s">
        <v>51</v>
      </c>
    </row>
    <row r="47" spans="2:5" ht="28.75">
      <c r="B47" s="40"/>
      <c r="C47" s="210"/>
      <c r="D47" s="211" t="s">
        <v>28</v>
      </c>
      <c r="E47" s="214" t="s">
        <v>1302</v>
      </c>
    </row>
    <row r="48" spans="2:5">
      <c r="B48" s="44"/>
      <c r="C48" s="212"/>
      <c r="D48" s="213"/>
      <c r="E48" s="213"/>
    </row>
    <row r="49" spans="2:6">
      <c r="B49" s="40" t="s">
        <v>74</v>
      </c>
      <c r="C49" s="210" t="s">
        <v>22</v>
      </c>
      <c r="D49" s="211" t="s">
        <v>23</v>
      </c>
      <c r="E49" s="214" t="s">
        <v>52</v>
      </c>
    </row>
    <row r="50" spans="2:6">
      <c r="B50" s="40"/>
      <c r="C50" s="208"/>
      <c r="D50" s="209" t="s">
        <v>24</v>
      </c>
      <c r="E50" s="216" t="s">
        <v>53</v>
      </c>
    </row>
    <row r="51" spans="2:6" ht="29.15">
      <c r="B51" s="40"/>
      <c r="C51" s="210" t="s">
        <v>25</v>
      </c>
      <c r="D51" s="211" t="s">
        <v>1727</v>
      </c>
      <c r="E51" s="214" t="s">
        <v>54</v>
      </c>
    </row>
    <row r="52" spans="2:6" ht="43.75">
      <c r="B52" s="40"/>
      <c r="C52" s="210"/>
      <c r="D52" s="211" t="s">
        <v>28</v>
      </c>
      <c r="E52" s="214" t="s">
        <v>55</v>
      </c>
    </row>
    <row r="53" spans="2:6">
      <c r="B53" s="44"/>
      <c r="C53" s="212"/>
      <c r="D53" s="213"/>
      <c r="E53" s="213"/>
    </row>
    <row r="54" spans="2:6" s="47" customFormat="1" ht="6.65" customHeight="1">
      <c r="B54" s="46"/>
      <c r="C54" s="218"/>
      <c r="D54" s="214"/>
      <c r="E54" s="214"/>
    </row>
    <row r="55" spans="2:6">
      <c r="B55" s="44"/>
      <c r="C55" s="212"/>
      <c r="D55" s="213"/>
      <c r="E55" s="213"/>
    </row>
    <row r="56" spans="2:6" ht="50.15" customHeight="1">
      <c r="B56" s="40" t="s">
        <v>56</v>
      </c>
      <c r="C56" s="218" t="s">
        <v>1738</v>
      </c>
      <c r="D56" s="219" t="s">
        <v>58</v>
      </c>
      <c r="E56" s="216" t="s">
        <v>1339</v>
      </c>
    </row>
    <row r="57" spans="2:6">
      <c r="B57" s="40"/>
      <c r="C57" s="218"/>
      <c r="D57" s="220" t="s">
        <v>1735</v>
      </c>
      <c r="E57" s="221" t="s">
        <v>1745</v>
      </c>
    </row>
    <row r="58" spans="2:6" ht="58.3">
      <c r="B58" s="40"/>
      <c r="C58" s="218"/>
      <c r="D58" s="220" t="s">
        <v>1739</v>
      </c>
      <c r="E58" s="221" t="s">
        <v>61</v>
      </c>
    </row>
    <row r="59" spans="2:6">
      <c r="B59" s="40"/>
      <c r="C59" s="219"/>
      <c r="D59" s="219" t="s">
        <v>1737</v>
      </c>
      <c r="E59" s="216" t="s">
        <v>1746</v>
      </c>
    </row>
    <row r="60" spans="2:6">
      <c r="B60" s="40"/>
      <c r="C60" s="218" t="s">
        <v>1734</v>
      </c>
      <c r="D60" s="220" t="s">
        <v>1736</v>
      </c>
      <c r="E60" s="221" t="s">
        <v>1747</v>
      </c>
    </row>
    <row r="61" spans="2:6" ht="29.15">
      <c r="B61" s="40"/>
      <c r="C61" s="218"/>
      <c r="D61" s="220" t="s">
        <v>1740</v>
      </c>
      <c r="E61" s="221" t="s">
        <v>1748</v>
      </c>
    </row>
    <row r="62" spans="2:6">
      <c r="C62" s="218"/>
      <c r="D62" s="218" t="s">
        <v>1741</v>
      </c>
      <c r="E62" s="214" t="s">
        <v>1749</v>
      </c>
    </row>
    <row r="63" spans="2:6">
      <c r="B63" s="44"/>
      <c r="C63" s="44"/>
      <c r="D63" s="44"/>
      <c r="E63" s="45"/>
      <c r="F63" s="45"/>
    </row>
  </sheetData>
  <sheetProtection algorithmName="SHA-512" hashValue="WegwVArtpEG2/Sm63ePI0I6vqi3FSmyAIOA1NQsSMWH3dhXpmAdL+2p2ZCnyB/KS4eq2bCBF7TekXGiHuQfU0g==" saltValue="DF0mlpnQ3IvkCwf9oiCM2Q==" spinCount="100000" sheet="1" objects="1" scenarios="1"/>
  <mergeCells count="8">
    <mergeCell ref="C10:E10"/>
    <mergeCell ref="C11:E11"/>
    <mergeCell ref="B1:E1"/>
    <mergeCell ref="C4:E4"/>
    <mergeCell ref="C5:E5"/>
    <mergeCell ref="C6:E6"/>
    <mergeCell ref="C7:E7"/>
    <mergeCell ref="C9:E9"/>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D223"/>
  <sheetViews>
    <sheetView topLeftCell="A82" workbookViewId="0">
      <selection activeCell="C94" sqref="C94"/>
    </sheetView>
  </sheetViews>
  <sheetFormatPr defaultColWidth="9.140625" defaultRowHeight="15.9"/>
  <cols>
    <col min="1" max="1" width="3.140625" style="37" customWidth="1"/>
    <col min="2" max="2" width="17.640625" style="50" customWidth="1"/>
    <col min="3" max="3" width="6.640625" style="50" customWidth="1"/>
    <col min="4" max="4" width="140.640625" style="52" customWidth="1"/>
    <col min="5" max="16384" width="9.140625" style="37"/>
  </cols>
  <sheetData>
    <row r="1" spans="2:4" ht="38.15" customHeight="1" thickBot="1">
      <c r="B1" s="36" t="s">
        <v>79</v>
      </c>
      <c r="C1" s="49"/>
      <c r="D1" s="36"/>
    </row>
    <row r="2" spans="2:4" ht="15" customHeight="1" thickTop="1">
      <c r="C2" s="51"/>
    </row>
    <row r="3" spans="2:4" ht="16.3" thickBot="1">
      <c r="B3" s="48" t="s">
        <v>80</v>
      </c>
      <c r="C3" s="48" t="s">
        <v>81</v>
      </c>
      <c r="D3" s="48" t="s">
        <v>82</v>
      </c>
    </row>
    <row r="4" spans="2:4">
      <c r="B4" s="345" t="s">
        <v>4</v>
      </c>
      <c r="C4" s="53" t="s">
        <v>83</v>
      </c>
      <c r="D4" s="54" t="s">
        <v>84</v>
      </c>
    </row>
    <row r="5" spans="2:4">
      <c r="B5" s="346"/>
      <c r="C5" s="55" t="s">
        <v>85</v>
      </c>
      <c r="D5" s="56" t="s">
        <v>86</v>
      </c>
    </row>
    <row r="6" spans="2:4">
      <c r="B6" s="346"/>
      <c r="C6" s="55" t="s">
        <v>87</v>
      </c>
      <c r="D6" s="56" t="s">
        <v>88</v>
      </c>
    </row>
    <row r="7" spans="2:4" ht="25.75">
      <c r="B7" s="346"/>
      <c r="C7" s="55" t="s">
        <v>89</v>
      </c>
      <c r="D7" s="56" t="s">
        <v>90</v>
      </c>
    </row>
    <row r="8" spans="2:4" ht="25.75">
      <c r="B8" s="346"/>
      <c r="C8" s="55" t="s">
        <v>91</v>
      </c>
      <c r="D8" s="56" t="s">
        <v>92</v>
      </c>
    </row>
    <row r="9" spans="2:4" ht="25.75">
      <c r="B9" s="346"/>
      <c r="C9" s="55" t="s">
        <v>93</v>
      </c>
      <c r="D9" s="56" t="s">
        <v>94</v>
      </c>
    </row>
    <row r="10" spans="2:4" ht="26.15" thickBot="1">
      <c r="B10" s="347"/>
      <c r="C10" s="57" t="s">
        <v>95</v>
      </c>
      <c r="D10" s="58" t="s">
        <v>96</v>
      </c>
    </row>
    <row r="11" spans="2:4">
      <c r="B11" s="345" t="s">
        <v>5</v>
      </c>
      <c r="C11" s="53" t="s">
        <v>97</v>
      </c>
      <c r="D11" s="54" t="s">
        <v>98</v>
      </c>
    </row>
    <row r="12" spans="2:4" ht="25.75">
      <c r="B12" s="346"/>
      <c r="C12" s="55" t="s">
        <v>99</v>
      </c>
      <c r="D12" s="56" t="s">
        <v>100</v>
      </c>
    </row>
    <row r="13" spans="2:4" ht="25.75">
      <c r="B13" s="346"/>
      <c r="C13" s="55" t="s">
        <v>101</v>
      </c>
      <c r="D13" s="56" t="s">
        <v>102</v>
      </c>
    </row>
    <row r="14" spans="2:4" ht="25.75">
      <c r="B14" s="346"/>
      <c r="C14" s="55" t="s">
        <v>103</v>
      </c>
      <c r="D14" s="56" t="s">
        <v>104</v>
      </c>
    </row>
    <row r="15" spans="2:4" ht="38.6">
      <c r="B15" s="346"/>
      <c r="C15" s="55" t="s">
        <v>105</v>
      </c>
      <c r="D15" s="56" t="s">
        <v>106</v>
      </c>
    </row>
    <row r="16" spans="2:4" ht="25.75">
      <c r="B16" s="346"/>
      <c r="C16" s="55" t="s">
        <v>107</v>
      </c>
      <c r="D16" s="56" t="s">
        <v>108</v>
      </c>
    </row>
    <row r="17" spans="2:4" ht="25.75">
      <c r="B17" s="346"/>
      <c r="C17" s="55" t="s">
        <v>109</v>
      </c>
      <c r="D17" s="56" t="s">
        <v>110</v>
      </c>
    </row>
    <row r="18" spans="2:4" ht="26.15" thickBot="1">
      <c r="B18" s="347"/>
      <c r="C18" s="57" t="s">
        <v>111</v>
      </c>
      <c r="D18" s="58" t="s">
        <v>112</v>
      </c>
    </row>
    <row r="19" spans="2:4">
      <c r="B19" s="345" t="s">
        <v>6</v>
      </c>
      <c r="C19" s="53" t="s">
        <v>113</v>
      </c>
      <c r="D19" s="54" t="s">
        <v>114</v>
      </c>
    </row>
    <row r="20" spans="2:4" ht="25.75">
      <c r="B20" s="346"/>
      <c r="C20" s="55" t="s">
        <v>115</v>
      </c>
      <c r="D20" s="56" t="s">
        <v>1303</v>
      </c>
    </row>
    <row r="21" spans="2:4">
      <c r="B21" s="346"/>
      <c r="C21" s="55" t="s">
        <v>116</v>
      </c>
      <c r="D21" s="56" t="s">
        <v>117</v>
      </c>
    </row>
    <row r="22" spans="2:4">
      <c r="B22" s="346"/>
      <c r="C22" s="55" t="s">
        <v>118</v>
      </c>
      <c r="D22" s="56" t="s">
        <v>119</v>
      </c>
    </row>
    <row r="23" spans="2:4">
      <c r="B23" s="346"/>
      <c r="C23" s="55" t="s">
        <v>120</v>
      </c>
      <c r="D23" s="56" t="s">
        <v>121</v>
      </c>
    </row>
    <row r="24" spans="2:4">
      <c r="B24" s="346"/>
      <c r="C24" s="55" t="s">
        <v>122</v>
      </c>
      <c r="D24" s="56" t="s">
        <v>123</v>
      </c>
    </row>
    <row r="25" spans="2:4" ht="25.75">
      <c r="B25" s="346"/>
      <c r="C25" s="55" t="s">
        <v>124</v>
      </c>
      <c r="D25" s="56" t="s">
        <v>125</v>
      </c>
    </row>
    <row r="26" spans="2:4">
      <c r="B26" s="346"/>
      <c r="C26" s="55" t="s">
        <v>126</v>
      </c>
      <c r="D26" s="56" t="s">
        <v>127</v>
      </c>
    </row>
    <row r="27" spans="2:4">
      <c r="B27" s="346"/>
      <c r="C27" s="55" t="s">
        <v>128</v>
      </c>
      <c r="D27" s="56" t="s">
        <v>129</v>
      </c>
    </row>
    <row r="28" spans="2:4">
      <c r="B28" s="346"/>
      <c r="C28" s="55" t="s">
        <v>130</v>
      </c>
      <c r="D28" s="56" t="s">
        <v>131</v>
      </c>
    </row>
    <row r="29" spans="2:4" ht="38.6">
      <c r="B29" s="346"/>
      <c r="C29" s="55" t="s">
        <v>132</v>
      </c>
      <c r="D29" s="56" t="s">
        <v>133</v>
      </c>
    </row>
    <row r="30" spans="2:4" ht="25.75">
      <c r="B30" s="346"/>
      <c r="C30" s="55" t="s">
        <v>134</v>
      </c>
      <c r="D30" s="56" t="s">
        <v>135</v>
      </c>
    </row>
    <row r="31" spans="2:4" ht="16.3" thickBot="1">
      <c r="B31" s="347"/>
      <c r="C31" s="57" t="s">
        <v>136</v>
      </c>
      <c r="D31" s="58" t="s">
        <v>137</v>
      </c>
    </row>
    <row r="32" spans="2:4">
      <c r="B32" s="345" t="s">
        <v>7</v>
      </c>
      <c r="C32" s="53" t="s">
        <v>138</v>
      </c>
      <c r="D32" s="54" t="s">
        <v>139</v>
      </c>
    </row>
    <row r="33" spans="2:4">
      <c r="B33" s="346"/>
      <c r="C33" s="55" t="s">
        <v>140</v>
      </c>
      <c r="D33" s="56" t="s">
        <v>141</v>
      </c>
    </row>
    <row r="34" spans="2:4">
      <c r="B34" s="346"/>
      <c r="C34" s="55" t="s">
        <v>142</v>
      </c>
      <c r="D34" s="56" t="s">
        <v>143</v>
      </c>
    </row>
    <row r="35" spans="2:4">
      <c r="B35" s="346"/>
      <c r="C35" s="55" t="s">
        <v>144</v>
      </c>
      <c r="D35" s="56" t="s">
        <v>145</v>
      </c>
    </row>
    <row r="36" spans="2:4" ht="25.75">
      <c r="B36" s="346"/>
      <c r="C36" s="55" t="s">
        <v>146</v>
      </c>
      <c r="D36" s="56" t="s">
        <v>147</v>
      </c>
    </row>
    <row r="37" spans="2:4">
      <c r="B37" s="346"/>
      <c r="C37" s="55" t="s">
        <v>148</v>
      </c>
      <c r="D37" s="56" t="s">
        <v>149</v>
      </c>
    </row>
    <row r="38" spans="2:4" ht="25.75">
      <c r="B38" s="346"/>
      <c r="C38" s="55" t="s">
        <v>150</v>
      </c>
      <c r="D38" s="56" t="s">
        <v>151</v>
      </c>
    </row>
    <row r="39" spans="2:4">
      <c r="B39" s="346"/>
      <c r="C39" s="55" t="s">
        <v>152</v>
      </c>
      <c r="D39" s="56" t="s">
        <v>153</v>
      </c>
    </row>
    <row r="40" spans="2:4" ht="25.75">
      <c r="B40" s="346"/>
      <c r="C40" s="55" t="s">
        <v>154</v>
      </c>
      <c r="D40" s="56" t="s">
        <v>155</v>
      </c>
    </row>
    <row r="41" spans="2:4" ht="26.15" thickBot="1">
      <c r="B41" s="347"/>
      <c r="C41" s="57" t="s">
        <v>156</v>
      </c>
      <c r="D41" s="58" t="s">
        <v>157</v>
      </c>
    </row>
    <row r="42" spans="2:4">
      <c r="B42" s="345" t="s">
        <v>8</v>
      </c>
      <c r="C42" s="53" t="s">
        <v>158</v>
      </c>
      <c r="D42" s="54" t="s">
        <v>159</v>
      </c>
    </row>
    <row r="43" spans="2:4">
      <c r="B43" s="346"/>
      <c r="C43" s="55" t="s">
        <v>160</v>
      </c>
      <c r="D43" s="56" t="s">
        <v>161</v>
      </c>
    </row>
    <row r="44" spans="2:4">
      <c r="B44" s="346"/>
      <c r="C44" s="55" t="s">
        <v>162</v>
      </c>
      <c r="D44" s="56" t="s">
        <v>163</v>
      </c>
    </row>
    <row r="45" spans="2:4" ht="25.75">
      <c r="B45" s="346"/>
      <c r="C45" s="55" t="s">
        <v>164</v>
      </c>
      <c r="D45" s="56" t="s">
        <v>165</v>
      </c>
    </row>
    <row r="46" spans="2:4">
      <c r="B46" s="346"/>
      <c r="C46" s="55" t="s">
        <v>166</v>
      </c>
      <c r="D46" s="56" t="s">
        <v>167</v>
      </c>
    </row>
    <row r="47" spans="2:4" ht="25.75">
      <c r="B47" s="346"/>
      <c r="C47" s="55" t="s">
        <v>168</v>
      </c>
      <c r="D47" s="56" t="s">
        <v>169</v>
      </c>
    </row>
    <row r="48" spans="2:4" ht="25.75">
      <c r="B48" s="346"/>
      <c r="C48" s="55" t="s">
        <v>170</v>
      </c>
      <c r="D48" s="56" t="s">
        <v>171</v>
      </c>
    </row>
    <row r="49" spans="2:4">
      <c r="B49" s="346"/>
      <c r="C49" s="55" t="s">
        <v>172</v>
      </c>
      <c r="D49" s="56" t="s">
        <v>173</v>
      </c>
    </row>
    <row r="50" spans="2:4" ht="16.3" thickBot="1">
      <c r="B50" s="347"/>
      <c r="C50" s="57" t="s">
        <v>174</v>
      </c>
      <c r="D50" s="58" t="s">
        <v>175</v>
      </c>
    </row>
    <row r="51" spans="2:4">
      <c r="B51" s="345" t="s">
        <v>9</v>
      </c>
      <c r="C51" s="53" t="s">
        <v>176</v>
      </c>
      <c r="D51" s="54" t="s">
        <v>177</v>
      </c>
    </row>
    <row r="52" spans="2:4">
      <c r="B52" s="346"/>
      <c r="C52" s="55" t="s">
        <v>178</v>
      </c>
      <c r="D52" s="56" t="s">
        <v>179</v>
      </c>
    </row>
    <row r="53" spans="2:4" ht="25.75">
      <c r="B53" s="346"/>
      <c r="C53" s="55" t="s">
        <v>180</v>
      </c>
      <c r="D53" s="56" t="s">
        <v>181</v>
      </c>
    </row>
    <row r="54" spans="2:4" ht="25.75">
      <c r="B54" s="346"/>
      <c r="C54" s="55" t="s">
        <v>182</v>
      </c>
      <c r="D54" s="56" t="s">
        <v>183</v>
      </c>
    </row>
    <row r="55" spans="2:4">
      <c r="B55" s="346"/>
      <c r="C55" s="55" t="s">
        <v>184</v>
      </c>
      <c r="D55" s="56" t="s">
        <v>185</v>
      </c>
    </row>
    <row r="56" spans="2:4">
      <c r="B56" s="346"/>
      <c r="C56" s="55" t="s">
        <v>186</v>
      </c>
      <c r="D56" s="56" t="s">
        <v>187</v>
      </c>
    </row>
    <row r="57" spans="2:4" ht="25.75">
      <c r="B57" s="346"/>
      <c r="C57" s="55" t="s">
        <v>188</v>
      </c>
      <c r="D57" s="56" t="s">
        <v>189</v>
      </c>
    </row>
    <row r="58" spans="2:4" ht="16.3" thickBot="1">
      <c r="B58" s="347"/>
      <c r="C58" s="57" t="s">
        <v>190</v>
      </c>
      <c r="D58" s="58" t="s">
        <v>191</v>
      </c>
    </row>
    <row r="59" spans="2:4">
      <c r="B59" s="345" t="s">
        <v>10</v>
      </c>
      <c r="C59" s="53" t="s">
        <v>192</v>
      </c>
      <c r="D59" s="54" t="s">
        <v>193</v>
      </c>
    </row>
    <row r="60" spans="2:4">
      <c r="B60" s="346"/>
      <c r="C60" s="55" t="s">
        <v>194</v>
      </c>
      <c r="D60" s="56" t="s">
        <v>195</v>
      </c>
    </row>
    <row r="61" spans="2:4">
      <c r="B61" s="346"/>
      <c r="C61" s="55" t="s">
        <v>196</v>
      </c>
      <c r="D61" s="56" t="s">
        <v>197</v>
      </c>
    </row>
    <row r="62" spans="2:4" ht="25.75">
      <c r="B62" s="346"/>
      <c r="C62" s="55" t="s">
        <v>198</v>
      </c>
      <c r="D62" s="56" t="s">
        <v>199</v>
      </c>
    </row>
    <row r="63" spans="2:4" ht="26.15" thickBot="1">
      <c r="B63" s="347"/>
      <c r="C63" s="57" t="s">
        <v>200</v>
      </c>
      <c r="D63" s="58" t="s">
        <v>201</v>
      </c>
    </row>
    <row r="64" spans="2:4">
      <c r="B64" s="345" t="s">
        <v>11</v>
      </c>
      <c r="C64" s="53" t="s">
        <v>202</v>
      </c>
      <c r="D64" s="54" t="s">
        <v>203</v>
      </c>
    </row>
    <row r="65" spans="2:4">
      <c r="B65" s="346"/>
      <c r="C65" s="55" t="s">
        <v>204</v>
      </c>
      <c r="D65" s="56" t="s">
        <v>205</v>
      </c>
    </row>
    <row r="66" spans="2:4" ht="25.75">
      <c r="B66" s="346"/>
      <c r="C66" s="55" t="s">
        <v>206</v>
      </c>
      <c r="D66" s="56" t="s">
        <v>207</v>
      </c>
    </row>
    <row r="67" spans="2:4" ht="25.75">
      <c r="B67" s="346"/>
      <c r="C67" s="55" t="s">
        <v>208</v>
      </c>
      <c r="D67" s="56" t="s">
        <v>209</v>
      </c>
    </row>
    <row r="68" spans="2:4">
      <c r="B68" s="346"/>
      <c r="C68" s="55" t="s">
        <v>210</v>
      </c>
      <c r="D68" s="56" t="s">
        <v>211</v>
      </c>
    </row>
    <row r="69" spans="2:4">
      <c r="B69" s="346"/>
      <c r="C69" s="55" t="s">
        <v>212</v>
      </c>
      <c r="D69" s="56" t="s">
        <v>213</v>
      </c>
    </row>
    <row r="70" spans="2:4" ht="25.75">
      <c r="B70" s="346"/>
      <c r="C70" s="55" t="s">
        <v>214</v>
      </c>
      <c r="D70" s="56" t="s">
        <v>215</v>
      </c>
    </row>
    <row r="71" spans="2:4">
      <c r="B71" s="346"/>
      <c r="C71" s="55" t="s">
        <v>216</v>
      </c>
      <c r="D71" s="56" t="s">
        <v>217</v>
      </c>
    </row>
    <row r="72" spans="2:4">
      <c r="B72" s="346"/>
      <c r="C72" s="55" t="s">
        <v>218</v>
      </c>
      <c r="D72" s="56" t="s">
        <v>219</v>
      </c>
    </row>
    <row r="73" spans="2:4">
      <c r="B73" s="346"/>
      <c r="C73" s="55" t="s">
        <v>220</v>
      </c>
      <c r="D73" s="56" t="s">
        <v>221</v>
      </c>
    </row>
    <row r="74" spans="2:4" ht="25.75">
      <c r="B74" s="346"/>
      <c r="C74" s="55" t="s">
        <v>222</v>
      </c>
      <c r="D74" s="56" t="s">
        <v>223</v>
      </c>
    </row>
    <row r="75" spans="2:4" ht="16.3" thickBot="1">
      <c r="B75" s="347"/>
      <c r="C75" s="57" t="s">
        <v>224</v>
      </c>
      <c r="D75" s="58" t="s">
        <v>225</v>
      </c>
    </row>
    <row r="76" spans="2:4" ht="25.75">
      <c r="B76" s="345" t="s">
        <v>12</v>
      </c>
      <c r="C76" s="53" t="s">
        <v>226</v>
      </c>
      <c r="D76" s="54" t="s">
        <v>227</v>
      </c>
    </row>
    <row r="77" spans="2:4" ht="25.75">
      <c r="B77" s="346"/>
      <c r="C77" s="55" t="s">
        <v>228</v>
      </c>
      <c r="D77" s="56" t="s">
        <v>229</v>
      </c>
    </row>
    <row r="78" spans="2:4">
      <c r="B78" s="346"/>
      <c r="C78" s="55" t="s">
        <v>230</v>
      </c>
      <c r="D78" s="56" t="s">
        <v>231</v>
      </c>
    </row>
    <row r="79" spans="2:4" ht="25.75">
      <c r="B79" s="346"/>
      <c r="C79" s="55" t="s">
        <v>232</v>
      </c>
      <c r="D79" s="56" t="s">
        <v>233</v>
      </c>
    </row>
    <row r="80" spans="2:4" ht="25.75">
      <c r="B80" s="346"/>
      <c r="C80" s="55" t="s">
        <v>234</v>
      </c>
      <c r="D80" s="56" t="s">
        <v>235</v>
      </c>
    </row>
    <row r="81" spans="2:4" ht="25.75">
      <c r="B81" s="346"/>
      <c r="C81" s="55" t="s">
        <v>236</v>
      </c>
      <c r="D81" s="56" t="s">
        <v>237</v>
      </c>
    </row>
    <row r="82" spans="2:4" ht="25.75">
      <c r="B82" s="346"/>
      <c r="C82" s="55" t="s">
        <v>238</v>
      </c>
      <c r="D82" s="56" t="s">
        <v>239</v>
      </c>
    </row>
    <row r="83" spans="2:4" ht="16.3" thickBot="1">
      <c r="B83" s="347"/>
      <c r="C83" s="57" t="s">
        <v>240</v>
      </c>
      <c r="D83" s="58" t="s">
        <v>241</v>
      </c>
    </row>
    <row r="84" spans="2:4">
      <c r="B84" s="345" t="s">
        <v>13</v>
      </c>
      <c r="C84" s="53" t="s">
        <v>242</v>
      </c>
      <c r="D84" s="54" t="s">
        <v>243</v>
      </c>
    </row>
    <row r="85" spans="2:4">
      <c r="B85" s="346"/>
      <c r="C85" s="55" t="s">
        <v>244</v>
      </c>
      <c r="D85" s="56" t="s">
        <v>245</v>
      </c>
    </row>
    <row r="86" spans="2:4">
      <c r="B86" s="346"/>
      <c r="C86" s="55" t="s">
        <v>246</v>
      </c>
      <c r="D86" s="56" t="s">
        <v>247</v>
      </c>
    </row>
    <row r="87" spans="2:4">
      <c r="B87" s="346"/>
      <c r="C87" s="55" t="s">
        <v>248</v>
      </c>
      <c r="D87" s="56" t="s">
        <v>249</v>
      </c>
    </row>
    <row r="88" spans="2:4">
      <c r="B88" s="346"/>
      <c r="C88" s="55" t="s">
        <v>250</v>
      </c>
      <c r="D88" s="56" t="s">
        <v>251</v>
      </c>
    </row>
    <row r="89" spans="2:4" ht="25.75">
      <c r="B89" s="346"/>
      <c r="C89" s="55" t="s">
        <v>252</v>
      </c>
      <c r="D89" s="56" t="s">
        <v>253</v>
      </c>
    </row>
    <row r="90" spans="2:4">
      <c r="B90" s="346"/>
      <c r="C90" s="55" t="s">
        <v>254</v>
      </c>
      <c r="D90" s="56" t="s">
        <v>255</v>
      </c>
    </row>
    <row r="91" spans="2:4">
      <c r="B91" s="346"/>
      <c r="C91" s="55" t="s">
        <v>256</v>
      </c>
      <c r="D91" s="56" t="s">
        <v>257</v>
      </c>
    </row>
    <row r="92" spans="2:4" ht="25.75">
      <c r="B92" s="346"/>
      <c r="C92" s="55" t="s">
        <v>258</v>
      </c>
      <c r="D92" s="56" t="s">
        <v>259</v>
      </c>
    </row>
    <row r="93" spans="2:4" ht="16.3" thickBot="1">
      <c r="B93" s="347"/>
      <c r="C93" s="57" t="s">
        <v>260</v>
      </c>
      <c r="D93" s="58" t="s">
        <v>261</v>
      </c>
    </row>
    <row r="94" spans="2:4">
      <c r="B94" s="345" t="s">
        <v>14</v>
      </c>
      <c r="C94" s="53" t="s">
        <v>262</v>
      </c>
      <c r="D94" s="54" t="s">
        <v>263</v>
      </c>
    </row>
    <row r="95" spans="2:4" ht="25.75">
      <c r="B95" s="346"/>
      <c r="C95" s="55" t="s">
        <v>264</v>
      </c>
      <c r="D95" s="56" t="s">
        <v>265</v>
      </c>
    </row>
    <row r="96" spans="2:4">
      <c r="B96" s="346"/>
      <c r="C96" s="55" t="s">
        <v>266</v>
      </c>
      <c r="D96" s="56" t="s">
        <v>267</v>
      </c>
    </row>
    <row r="97" spans="2:4">
      <c r="B97" s="346"/>
      <c r="C97" s="55" t="s">
        <v>268</v>
      </c>
      <c r="D97" s="56" t="s">
        <v>269</v>
      </c>
    </row>
    <row r="98" spans="2:4" ht="25.75">
      <c r="B98" s="346"/>
      <c r="C98" s="55" t="s">
        <v>270</v>
      </c>
      <c r="D98" s="56" t="s">
        <v>271</v>
      </c>
    </row>
    <row r="99" spans="2:4">
      <c r="B99" s="346"/>
      <c r="C99" s="55" t="s">
        <v>272</v>
      </c>
      <c r="D99" s="56" t="s">
        <v>273</v>
      </c>
    </row>
    <row r="100" spans="2:4">
      <c r="B100" s="346"/>
      <c r="C100" s="55" t="s">
        <v>274</v>
      </c>
      <c r="D100" s="56" t="s">
        <v>275</v>
      </c>
    </row>
    <row r="101" spans="2:4">
      <c r="B101" s="346"/>
      <c r="C101" s="55" t="s">
        <v>276</v>
      </c>
      <c r="D101" s="56" t="s">
        <v>277</v>
      </c>
    </row>
    <row r="102" spans="2:4" ht="25.75">
      <c r="B102" s="346"/>
      <c r="C102" s="55" t="s">
        <v>278</v>
      </c>
      <c r="D102" s="56" t="s">
        <v>279</v>
      </c>
    </row>
    <row r="103" spans="2:4" ht="16.3" thickBot="1">
      <c r="B103" s="347"/>
      <c r="C103" s="57" t="s">
        <v>280</v>
      </c>
      <c r="D103" s="58" t="s">
        <v>281</v>
      </c>
    </row>
    <row r="104" spans="2:4" ht="25.75">
      <c r="B104" s="345" t="s">
        <v>15</v>
      </c>
      <c r="C104" s="53" t="s">
        <v>282</v>
      </c>
      <c r="D104" s="54" t="s">
        <v>283</v>
      </c>
    </row>
    <row r="105" spans="2:4">
      <c r="B105" s="346"/>
      <c r="C105" s="55" t="s">
        <v>284</v>
      </c>
      <c r="D105" s="56" t="s">
        <v>285</v>
      </c>
    </row>
    <row r="106" spans="2:4">
      <c r="B106" s="346"/>
      <c r="C106" s="55" t="s">
        <v>286</v>
      </c>
      <c r="D106" s="56" t="s">
        <v>287</v>
      </c>
    </row>
    <row r="107" spans="2:4" ht="25.75">
      <c r="B107" s="346"/>
      <c r="C107" s="55" t="s">
        <v>288</v>
      </c>
      <c r="D107" s="56" t="s">
        <v>289</v>
      </c>
    </row>
    <row r="108" spans="2:4">
      <c r="B108" s="346"/>
      <c r="C108" s="55" t="s">
        <v>290</v>
      </c>
      <c r="D108" s="56" t="s">
        <v>291</v>
      </c>
    </row>
    <row r="109" spans="2:4">
      <c r="B109" s="346"/>
      <c r="C109" s="55" t="s">
        <v>292</v>
      </c>
      <c r="D109" s="56" t="s">
        <v>293</v>
      </c>
    </row>
    <row r="110" spans="2:4">
      <c r="B110" s="346"/>
      <c r="C110" s="55" t="s">
        <v>294</v>
      </c>
      <c r="D110" s="56" t="s">
        <v>295</v>
      </c>
    </row>
    <row r="111" spans="2:4">
      <c r="B111" s="346"/>
      <c r="C111" s="55" t="s">
        <v>296</v>
      </c>
      <c r="D111" s="56" t="s">
        <v>297</v>
      </c>
    </row>
    <row r="112" spans="2:4">
      <c r="B112" s="346"/>
      <c r="C112" s="55" t="s">
        <v>1148</v>
      </c>
      <c r="D112" s="56" t="s">
        <v>299</v>
      </c>
    </row>
    <row r="113" spans="2:4">
      <c r="B113" s="346"/>
      <c r="C113" s="55" t="s">
        <v>1149</v>
      </c>
      <c r="D113" s="56" t="s">
        <v>301</v>
      </c>
    </row>
    <row r="114" spans="2:4" ht="39" thickBot="1">
      <c r="B114" s="347"/>
      <c r="C114" s="57" t="s">
        <v>1150</v>
      </c>
      <c r="D114" s="58" t="s">
        <v>303</v>
      </c>
    </row>
    <row r="115" spans="2:4">
      <c r="B115" s="345" t="s">
        <v>16</v>
      </c>
      <c r="C115" s="53" t="s">
        <v>304</v>
      </c>
      <c r="D115" s="54" t="s">
        <v>305</v>
      </c>
    </row>
    <row r="116" spans="2:4">
      <c r="B116" s="346"/>
      <c r="C116" s="55" t="s">
        <v>306</v>
      </c>
      <c r="D116" s="56" t="s">
        <v>307</v>
      </c>
    </row>
    <row r="117" spans="2:4">
      <c r="B117" s="346"/>
      <c r="C117" s="55" t="s">
        <v>308</v>
      </c>
      <c r="D117" s="56" t="s">
        <v>309</v>
      </c>
    </row>
    <row r="118" spans="2:4" ht="38.6">
      <c r="B118" s="346"/>
      <c r="C118" s="55" t="s">
        <v>310</v>
      </c>
      <c r="D118" s="56" t="s">
        <v>311</v>
      </c>
    </row>
    <row r="119" spans="2:4" ht="26.15" thickBot="1">
      <c r="B119" s="347"/>
      <c r="C119" s="57" t="s">
        <v>312</v>
      </c>
      <c r="D119" s="58" t="s">
        <v>313</v>
      </c>
    </row>
    <row r="120" spans="2:4">
      <c r="B120" s="345" t="s">
        <v>17</v>
      </c>
      <c r="C120" s="53" t="s">
        <v>314</v>
      </c>
      <c r="D120" s="54" t="s">
        <v>315</v>
      </c>
    </row>
    <row r="121" spans="2:4" ht="25.75">
      <c r="B121" s="346"/>
      <c r="C121" s="55" t="s">
        <v>316</v>
      </c>
      <c r="D121" s="56" t="s">
        <v>317</v>
      </c>
    </row>
    <row r="122" spans="2:4">
      <c r="B122" s="346"/>
      <c r="C122" s="55" t="s">
        <v>318</v>
      </c>
      <c r="D122" s="56" t="s">
        <v>319</v>
      </c>
    </row>
    <row r="123" spans="2:4" ht="25.75">
      <c r="B123" s="346"/>
      <c r="C123" s="55" t="s">
        <v>320</v>
      </c>
      <c r="D123" s="56" t="s">
        <v>321</v>
      </c>
    </row>
    <row r="124" spans="2:4">
      <c r="B124" s="346"/>
      <c r="C124" s="55" t="s">
        <v>322</v>
      </c>
      <c r="D124" s="56" t="s">
        <v>323</v>
      </c>
    </row>
    <row r="125" spans="2:4" ht="38.6">
      <c r="B125" s="346"/>
      <c r="C125" s="55" t="s">
        <v>324</v>
      </c>
      <c r="D125" s="56" t="s">
        <v>325</v>
      </c>
    </row>
    <row r="126" spans="2:4" ht="25.75">
      <c r="B126" s="346"/>
      <c r="C126" s="55" t="s">
        <v>326</v>
      </c>
      <c r="D126" s="56" t="s">
        <v>327</v>
      </c>
    </row>
    <row r="127" spans="2:4" ht="38.6">
      <c r="B127" s="346"/>
      <c r="C127" s="55" t="s">
        <v>328</v>
      </c>
      <c r="D127" s="56" t="s">
        <v>329</v>
      </c>
    </row>
    <row r="128" spans="2:4">
      <c r="B128" s="346"/>
      <c r="C128" s="55" t="s">
        <v>330</v>
      </c>
      <c r="D128" s="56" t="s">
        <v>331</v>
      </c>
    </row>
    <row r="129" spans="2:4" ht="26.15" thickBot="1">
      <c r="B129" s="347"/>
      <c r="C129" s="57" t="s">
        <v>332</v>
      </c>
      <c r="D129" s="58" t="s">
        <v>333</v>
      </c>
    </row>
    <row r="130" spans="2:4" ht="25.75">
      <c r="B130" s="345" t="s">
        <v>18</v>
      </c>
      <c r="C130" s="53" t="s">
        <v>334</v>
      </c>
      <c r="D130" s="54" t="s">
        <v>335</v>
      </c>
    </row>
    <row r="131" spans="2:4">
      <c r="B131" s="346"/>
      <c r="C131" s="55" t="s">
        <v>336</v>
      </c>
      <c r="D131" s="56" t="s">
        <v>337</v>
      </c>
    </row>
    <row r="132" spans="2:4">
      <c r="B132" s="346"/>
      <c r="C132" s="55" t="s">
        <v>338</v>
      </c>
      <c r="D132" s="56" t="s">
        <v>339</v>
      </c>
    </row>
    <row r="133" spans="2:4">
      <c r="B133" s="346"/>
      <c r="C133" s="55" t="s">
        <v>340</v>
      </c>
      <c r="D133" s="56" t="s">
        <v>341</v>
      </c>
    </row>
    <row r="134" spans="2:4">
      <c r="B134" s="346"/>
      <c r="C134" s="55" t="s">
        <v>342</v>
      </c>
      <c r="D134" s="56" t="s">
        <v>343</v>
      </c>
    </row>
    <row r="135" spans="2:4">
      <c r="B135" s="346"/>
      <c r="C135" s="55" t="s">
        <v>344</v>
      </c>
      <c r="D135" s="56" t="s">
        <v>345</v>
      </c>
    </row>
    <row r="136" spans="2:4">
      <c r="B136" s="346"/>
      <c r="C136" s="55" t="s">
        <v>346</v>
      </c>
      <c r="D136" s="56" t="s">
        <v>347</v>
      </c>
    </row>
    <row r="137" spans="2:4">
      <c r="B137" s="346"/>
      <c r="C137" s="55" t="s">
        <v>348</v>
      </c>
      <c r="D137" s="56" t="s">
        <v>349</v>
      </c>
    </row>
    <row r="138" spans="2:4">
      <c r="B138" s="346"/>
      <c r="C138" s="55" t="s">
        <v>350</v>
      </c>
      <c r="D138" s="56" t="s">
        <v>351</v>
      </c>
    </row>
    <row r="139" spans="2:4">
      <c r="B139" s="346"/>
      <c r="C139" s="55" t="s">
        <v>352</v>
      </c>
      <c r="D139" s="56" t="s">
        <v>353</v>
      </c>
    </row>
    <row r="140" spans="2:4" ht="25.75">
      <c r="B140" s="346"/>
      <c r="C140" s="55" t="s">
        <v>354</v>
      </c>
      <c r="D140" s="56" t="s">
        <v>355</v>
      </c>
    </row>
    <row r="141" spans="2:4" ht="16.3" thickBot="1">
      <c r="B141" s="347"/>
      <c r="C141" s="57" t="s">
        <v>356</v>
      </c>
      <c r="D141" s="58" t="s">
        <v>357</v>
      </c>
    </row>
    <row r="142" spans="2:4">
      <c r="B142" s="345" t="s">
        <v>19</v>
      </c>
      <c r="C142" s="53" t="s">
        <v>358</v>
      </c>
      <c r="D142" s="54" t="s">
        <v>359</v>
      </c>
    </row>
    <row r="143" spans="2:4">
      <c r="B143" s="346"/>
      <c r="C143" s="55" t="s">
        <v>360</v>
      </c>
      <c r="D143" s="56" t="s">
        <v>361</v>
      </c>
    </row>
    <row r="144" spans="2:4">
      <c r="B144" s="346"/>
      <c r="C144" s="55" t="s">
        <v>362</v>
      </c>
      <c r="D144" s="56" t="s">
        <v>363</v>
      </c>
    </row>
    <row r="145" spans="2:4">
      <c r="B145" s="346"/>
      <c r="C145" s="55" t="s">
        <v>364</v>
      </c>
      <c r="D145" s="56" t="s">
        <v>365</v>
      </c>
    </row>
    <row r="146" spans="2:4">
      <c r="B146" s="346"/>
      <c r="C146" s="55" t="s">
        <v>366</v>
      </c>
      <c r="D146" s="56" t="s">
        <v>367</v>
      </c>
    </row>
    <row r="147" spans="2:4">
      <c r="B147" s="346"/>
      <c r="C147" s="55" t="s">
        <v>368</v>
      </c>
      <c r="D147" s="56" t="s">
        <v>369</v>
      </c>
    </row>
    <row r="148" spans="2:4">
      <c r="B148" s="346"/>
      <c r="C148" s="55" t="s">
        <v>370</v>
      </c>
      <c r="D148" s="56" t="s">
        <v>371</v>
      </c>
    </row>
    <row r="149" spans="2:4">
      <c r="B149" s="346"/>
      <c r="C149" s="55" t="s">
        <v>372</v>
      </c>
      <c r="D149" s="56" t="s">
        <v>373</v>
      </c>
    </row>
    <row r="150" spans="2:4">
      <c r="B150" s="346"/>
      <c r="C150" s="55" t="s">
        <v>374</v>
      </c>
      <c r="D150" s="56" t="s">
        <v>375</v>
      </c>
    </row>
    <row r="151" spans="2:4">
      <c r="B151" s="346"/>
      <c r="C151" s="55" t="s">
        <v>376</v>
      </c>
      <c r="D151" s="56" t="s">
        <v>377</v>
      </c>
    </row>
    <row r="152" spans="2:4" ht="25.75">
      <c r="B152" s="346"/>
      <c r="C152" s="55" t="s">
        <v>378</v>
      </c>
      <c r="D152" s="56" t="s">
        <v>379</v>
      </c>
    </row>
    <row r="153" spans="2:4" ht="16.3" thickBot="1">
      <c r="B153" s="347"/>
      <c r="C153" s="57" t="s">
        <v>380</v>
      </c>
      <c r="D153" s="58" t="s">
        <v>381</v>
      </c>
    </row>
    <row r="154" spans="2:4">
      <c r="B154" s="345" t="s">
        <v>20</v>
      </c>
      <c r="C154" s="53" t="s">
        <v>382</v>
      </c>
      <c r="D154" s="54" t="s">
        <v>383</v>
      </c>
    </row>
    <row r="155" spans="2:4" ht="38.6">
      <c r="B155" s="346"/>
      <c r="C155" s="55" t="s">
        <v>384</v>
      </c>
      <c r="D155" s="56" t="s">
        <v>385</v>
      </c>
    </row>
    <row r="156" spans="2:4">
      <c r="B156" s="346"/>
      <c r="C156" s="55" t="s">
        <v>386</v>
      </c>
      <c r="D156" s="56" t="s">
        <v>387</v>
      </c>
    </row>
    <row r="157" spans="2:4" ht="25.75">
      <c r="B157" s="346"/>
      <c r="C157" s="55" t="s">
        <v>388</v>
      </c>
      <c r="D157" s="56" t="s">
        <v>389</v>
      </c>
    </row>
    <row r="158" spans="2:4">
      <c r="B158" s="346"/>
      <c r="C158" s="55" t="s">
        <v>390</v>
      </c>
      <c r="D158" s="56" t="s">
        <v>391</v>
      </c>
    </row>
    <row r="159" spans="2:4" ht="25.75">
      <c r="B159" s="346"/>
      <c r="C159" s="55" t="s">
        <v>392</v>
      </c>
      <c r="D159" s="56" t="s">
        <v>393</v>
      </c>
    </row>
    <row r="160" spans="2:4" ht="25.75">
      <c r="B160" s="346"/>
      <c r="C160" s="55" t="s">
        <v>394</v>
      </c>
      <c r="D160" s="56" t="s">
        <v>395</v>
      </c>
    </row>
    <row r="161" spans="2:4" ht="25.75">
      <c r="B161" s="346"/>
      <c r="C161" s="55" t="s">
        <v>396</v>
      </c>
      <c r="D161" s="56" t="s">
        <v>397</v>
      </c>
    </row>
    <row r="162" spans="2:4" ht="25.75">
      <c r="B162" s="346"/>
      <c r="C162" s="55" t="s">
        <v>398</v>
      </c>
      <c r="D162" s="56" t="s">
        <v>399</v>
      </c>
    </row>
    <row r="163" spans="2:4" ht="25.75">
      <c r="B163" s="346"/>
      <c r="C163" s="55" t="s">
        <v>400</v>
      </c>
      <c r="D163" s="56" t="s">
        <v>401</v>
      </c>
    </row>
    <row r="164" spans="2:4">
      <c r="B164" s="346"/>
      <c r="C164" s="55" t="s">
        <v>402</v>
      </c>
      <c r="D164" s="56" t="s">
        <v>403</v>
      </c>
    </row>
    <row r="165" spans="2:4" ht="25.75">
      <c r="B165" s="346"/>
      <c r="C165" s="55" t="s">
        <v>404</v>
      </c>
      <c r="D165" s="56" t="s">
        <v>405</v>
      </c>
    </row>
    <row r="166" spans="2:4">
      <c r="B166" s="346"/>
      <c r="C166" s="55" t="s">
        <v>406</v>
      </c>
      <c r="D166" s="56" t="s">
        <v>407</v>
      </c>
    </row>
    <row r="167" spans="2:4">
      <c r="B167" s="346"/>
      <c r="C167" s="55" t="s">
        <v>408</v>
      </c>
      <c r="D167" s="56" t="s">
        <v>409</v>
      </c>
    </row>
    <row r="168" spans="2:4">
      <c r="B168" s="346"/>
      <c r="C168" s="55" t="s">
        <v>410</v>
      </c>
      <c r="D168" s="56" t="s">
        <v>411</v>
      </c>
    </row>
    <row r="169" spans="2:4" ht="25.75">
      <c r="B169" s="346"/>
      <c r="C169" s="55" t="s">
        <v>412</v>
      </c>
      <c r="D169" s="56" t="s">
        <v>413</v>
      </c>
    </row>
    <row r="170" spans="2:4">
      <c r="B170" s="346"/>
      <c r="C170" s="55" t="s">
        <v>414</v>
      </c>
      <c r="D170" s="56" t="s">
        <v>415</v>
      </c>
    </row>
    <row r="171" spans="2:4" ht="38.6">
      <c r="B171" s="346"/>
      <c r="C171" s="55" t="s">
        <v>416</v>
      </c>
      <c r="D171" s="56" t="s">
        <v>417</v>
      </c>
    </row>
    <row r="172" spans="2:4" ht="26.15" thickBot="1">
      <c r="B172" s="347"/>
      <c r="C172" s="57" t="s">
        <v>418</v>
      </c>
      <c r="D172" s="58" t="s">
        <v>419</v>
      </c>
    </row>
    <row r="178" ht="14.9" customHeight="1"/>
    <row r="183" ht="14.9" customHeight="1"/>
    <row r="211" ht="14.9" customHeight="1"/>
    <row r="223" ht="14.9" customHeight="1"/>
  </sheetData>
  <mergeCells count="17">
    <mergeCell ref="B4:B10"/>
    <mergeCell ref="B11:B18"/>
    <mergeCell ref="B19:B31"/>
    <mergeCell ref="B32:B41"/>
    <mergeCell ref="B130:B141"/>
    <mergeCell ref="B42:B50"/>
    <mergeCell ref="B51:B58"/>
    <mergeCell ref="B59:B63"/>
    <mergeCell ref="B64:B75"/>
    <mergeCell ref="B76:B83"/>
    <mergeCell ref="B84:B93"/>
    <mergeCell ref="B94:B103"/>
    <mergeCell ref="B104:B114"/>
    <mergeCell ref="B115:B119"/>
    <mergeCell ref="B120:B129"/>
    <mergeCell ref="B142:B153"/>
    <mergeCell ref="B154:B17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4:B29"/>
  <sheetViews>
    <sheetView workbookViewId="0">
      <selection activeCell="J33" sqref="J33"/>
    </sheetView>
  </sheetViews>
  <sheetFormatPr defaultColWidth="10.85546875" defaultRowHeight="15.9"/>
  <cols>
    <col min="1" max="16384" width="10.85546875" style="21"/>
  </cols>
  <sheetData>
    <row r="4" spans="1:2">
      <c r="A4" s="21">
        <v>1</v>
      </c>
      <c r="B4" s="21" t="s">
        <v>1136</v>
      </c>
    </row>
    <row r="5" spans="1:2">
      <c r="A5" s="21">
        <v>2</v>
      </c>
      <c r="B5" s="21" t="s">
        <v>1137</v>
      </c>
    </row>
    <row r="6" spans="1:2">
      <c r="A6" s="21">
        <v>3</v>
      </c>
      <c r="B6" s="21" t="s">
        <v>1138</v>
      </c>
    </row>
    <row r="7" spans="1:2">
      <c r="A7" s="21">
        <v>4</v>
      </c>
      <c r="B7" s="21" t="s">
        <v>1139</v>
      </c>
    </row>
    <row r="8" spans="1:2">
      <c r="A8" s="21">
        <v>5</v>
      </c>
      <c r="B8" s="21" t="s">
        <v>1140</v>
      </c>
    </row>
    <row r="9" spans="1:2">
      <c r="A9" s="21">
        <v>6</v>
      </c>
      <c r="B9" s="21" t="s">
        <v>1141</v>
      </c>
    </row>
    <row r="10" spans="1:2">
      <c r="A10" s="21">
        <v>7</v>
      </c>
      <c r="B10" s="21" t="s">
        <v>1142</v>
      </c>
    </row>
    <row r="11" spans="1:2">
      <c r="A11" s="21">
        <v>8</v>
      </c>
      <c r="B11" s="21" t="s">
        <v>1144</v>
      </c>
    </row>
    <row r="12" spans="1:2">
      <c r="A12" s="21">
        <v>9</v>
      </c>
      <c r="B12" s="22" t="s">
        <v>1143</v>
      </c>
    </row>
    <row r="13" spans="1:2">
      <c r="A13" s="21">
        <v>10</v>
      </c>
      <c r="B13" s="22" t="s">
        <v>1186</v>
      </c>
    </row>
    <row r="14" spans="1:2">
      <c r="A14" s="21">
        <v>11</v>
      </c>
      <c r="B14" s="22" t="s">
        <v>1188</v>
      </c>
    </row>
    <row r="15" spans="1:2">
      <c r="A15" s="21">
        <v>12</v>
      </c>
      <c r="B15" s="21" t="s">
        <v>1193</v>
      </c>
    </row>
    <row r="16" spans="1:2">
      <c r="A16" s="21">
        <v>13</v>
      </c>
      <c r="B16" s="21" t="s">
        <v>1198</v>
      </c>
    </row>
    <row r="17" spans="1:2">
      <c r="A17" s="21">
        <v>14</v>
      </c>
      <c r="B17" s="21" t="s">
        <v>1204</v>
      </c>
    </row>
    <row r="18" spans="1:2">
      <c r="A18" s="22">
        <v>15</v>
      </c>
      <c r="B18" s="21" t="s">
        <v>1228</v>
      </c>
    </row>
    <row r="19" spans="1:2">
      <c r="A19" s="22">
        <v>16</v>
      </c>
      <c r="B19" s="22" t="s">
        <v>1234</v>
      </c>
    </row>
    <row r="20" spans="1:2">
      <c r="A20" s="22">
        <v>17</v>
      </c>
      <c r="B20" s="22" t="s">
        <v>1242</v>
      </c>
    </row>
    <row r="21" spans="1:2">
      <c r="A21" s="22">
        <v>18</v>
      </c>
      <c r="B21" s="22" t="s">
        <v>1244</v>
      </c>
    </row>
    <row r="22" spans="1:2">
      <c r="A22" s="22">
        <v>19</v>
      </c>
      <c r="B22" s="22" t="s">
        <v>1252</v>
      </c>
    </row>
    <row r="23" spans="1:2">
      <c r="A23" s="22">
        <v>20</v>
      </c>
      <c r="B23" s="22" t="s">
        <v>1708</v>
      </c>
    </row>
    <row r="24" spans="1:2">
      <c r="A24" s="22">
        <v>21</v>
      </c>
      <c r="B24" s="105" t="s">
        <v>1709</v>
      </c>
    </row>
    <row r="25" spans="1:2">
      <c r="A25" s="22">
        <v>22</v>
      </c>
      <c r="B25" s="105" t="s">
        <v>1712</v>
      </c>
    </row>
    <row r="26" spans="1:2">
      <c r="A26" s="22">
        <v>23</v>
      </c>
      <c r="B26" s="105" t="s">
        <v>1714</v>
      </c>
    </row>
    <row r="27" spans="1:2">
      <c r="A27" s="22">
        <v>24</v>
      </c>
      <c r="B27" s="105" t="s">
        <v>1715</v>
      </c>
    </row>
    <row r="28" spans="1:2">
      <c r="A28" s="22"/>
      <c r="B28" s="105"/>
    </row>
    <row r="29" spans="1:2">
      <c r="A29" s="104" t="s">
        <v>1703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1"/>
  </sheetPr>
  <dimension ref="A1:U100"/>
  <sheetViews>
    <sheetView zoomScale="88" workbookViewId="0">
      <pane xSplit="4" ySplit="1" topLeftCell="J37" activePane="bottomRight" state="frozen"/>
      <selection pane="topRight" activeCell="E1" sqref="E1"/>
      <selection pane="bottomLeft" activeCell="A2" sqref="A2"/>
      <selection pane="bottomRight" activeCell="S39" sqref="S39"/>
    </sheetView>
  </sheetViews>
  <sheetFormatPr defaultColWidth="12.640625" defaultRowHeight="15.9"/>
  <cols>
    <col min="1" max="2" width="15.85546875" style="88" customWidth="1"/>
    <col min="3" max="3" width="18" style="88" customWidth="1"/>
    <col min="4" max="4" width="37.35546875" style="88" customWidth="1"/>
    <col min="5" max="21" width="44.140625" style="88" customWidth="1"/>
    <col min="22" max="16384" width="12.640625" style="88"/>
  </cols>
  <sheetData>
    <row r="1" spans="1:21">
      <c r="A1" s="86" t="s">
        <v>0</v>
      </c>
      <c r="B1" s="86" t="s">
        <v>1</v>
      </c>
      <c r="C1" s="86" t="s">
        <v>2</v>
      </c>
      <c r="D1" s="86" t="s">
        <v>3</v>
      </c>
      <c r="E1" s="87" t="s">
        <v>4</v>
      </c>
      <c r="F1" s="87" t="s">
        <v>5</v>
      </c>
      <c r="G1" s="87" t="s">
        <v>6</v>
      </c>
      <c r="H1" s="87" t="s">
        <v>7</v>
      </c>
      <c r="I1" s="87" t="s">
        <v>8</v>
      </c>
      <c r="J1" s="87" t="s">
        <v>9</v>
      </c>
      <c r="K1" s="87" t="s">
        <v>10</v>
      </c>
      <c r="L1" s="87" t="s">
        <v>11</v>
      </c>
      <c r="M1" s="87" t="s">
        <v>12</v>
      </c>
      <c r="N1" s="87" t="s">
        <v>13</v>
      </c>
      <c r="O1" s="87" t="s">
        <v>14</v>
      </c>
      <c r="P1" s="87" t="s">
        <v>15</v>
      </c>
      <c r="Q1" s="87" t="s">
        <v>16</v>
      </c>
      <c r="R1" s="87" t="s">
        <v>17</v>
      </c>
      <c r="S1" s="87" t="s">
        <v>18</v>
      </c>
      <c r="T1" s="87" t="s">
        <v>19</v>
      </c>
      <c r="U1" s="87" t="s">
        <v>20</v>
      </c>
    </row>
    <row r="2" spans="1:21" ht="237.9">
      <c r="A2" s="89" t="s">
        <v>21</v>
      </c>
      <c r="B2" s="89" t="s">
        <v>22</v>
      </c>
      <c r="C2" s="89" t="s">
        <v>23</v>
      </c>
      <c r="D2" s="89" t="s">
        <v>1485</v>
      </c>
      <c r="E2" s="90" t="s">
        <v>1486</v>
      </c>
      <c r="F2" s="91" t="s">
        <v>1487</v>
      </c>
      <c r="G2" s="91" t="s">
        <v>1488</v>
      </c>
      <c r="H2" s="91" t="s">
        <v>1489</v>
      </c>
      <c r="I2" s="91" t="s">
        <v>1490</v>
      </c>
      <c r="J2" s="91"/>
      <c r="K2" s="91"/>
      <c r="L2" s="92" t="s">
        <v>1491</v>
      </c>
      <c r="M2" s="91" t="s">
        <v>1492</v>
      </c>
      <c r="N2" s="91" t="s">
        <v>1493</v>
      </c>
      <c r="O2" s="91" t="s">
        <v>1494</v>
      </c>
      <c r="P2" s="92" t="s">
        <v>1495</v>
      </c>
      <c r="Q2" s="91" t="s">
        <v>1496</v>
      </c>
      <c r="R2" s="91"/>
      <c r="S2" s="92" t="s">
        <v>1497</v>
      </c>
      <c r="T2" s="92" t="s">
        <v>1498</v>
      </c>
      <c r="U2" s="91"/>
    </row>
    <row r="3" spans="1:21" ht="95.15">
      <c r="A3" s="89"/>
      <c r="B3" s="89"/>
      <c r="C3" s="89" t="s">
        <v>24</v>
      </c>
      <c r="D3" s="89" t="s">
        <v>1499</v>
      </c>
      <c r="E3" s="92" t="s">
        <v>1500</v>
      </c>
      <c r="F3" s="91" t="s">
        <v>1501</v>
      </c>
      <c r="G3" s="91" t="s">
        <v>1502</v>
      </c>
      <c r="H3" s="91" t="s">
        <v>1489</v>
      </c>
      <c r="I3" s="91" t="s">
        <v>1490</v>
      </c>
      <c r="J3" s="92" t="s">
        <v>1503</v>
      </c>
      <c r="K3" s="91"/>
      <c r="L3" s="91" t="s">
        <v>1504</v>
      </c>
      <c r="M3" s="91"/>
      <c r="N3" s="91" t="s">
        <v>1493</v>
      </c>
      <c r="O3" s="91" t="s">
        <v>1494</v>
      </c>
      <c r="P3" s="92" t="s">
        <v>1505</v>
      </c>
      <c r="Q3" s="91" t="s">
        <v>1496</v>
      </c>
      <c r="R3" s="91"/>
      <c r="S3" s="91" t="s">
        <v>1506</v>
      </c>
      <c r="T3" s="91"/>
      <c r="U3" s="91"/>
    </row>
    <row r="4" spans="1:21" ht="158.6">
      <c r="A4" s="89"/>
      <c r="B4" s="89" t="s">
        <v>25</v>
      </c>
      <c r="C4" s="89" t="s">
        <v>26</v>
      </c>
      <c r="D4" s="89" t="s">
        <v>27</v>
      </c>
      <c r="E4" s="91" t="s">
        <v>1507</v>
      </c>
      <c r="F4" s="91" t="s">
        <v>1508</v>
      </c>
      <c r="G4" s="91" t="s">
        <v>1509</v>
      </c>
      <c r="H4" s="91" t="s">
        <v>1489</v>
      </c>
      <c r="I4" s="91" t="s">
        <v>1490</v>
      </c>
      <c r="J4" s="91" t="s">
        <v>1510</v>
      </c>
      <c r="K4" s="91"/>
      <c r="L4" s="91" t="s">
        <v>1511</v>
      </c>
      <c r="M4" s="91"/>
      <c r="N4" s="91" t="s">
        <v>1493</v>
      </c>
      <c r="O4" s="91" t="s">
        <v>1494</v>
      </c>
      <c r="P4" s="92" t="s">
        <v>1512</v>
      </c>
      <c r="Q4" s="91" t="s">
        <v>1513</v>
      </c>
      <c r="R4" s="91"/>
      <c r="S4" s="91" t="s">
        <v>1506</v>
      </c>
      <c r="T4" s="91" t="s">
        <v>1498</v>
      </c>
      <c r="U4" s="91"/>
    </row>
    <row r="5" spans="1:21" ht="111">
      <c r="A5" s="89"/>
      <c r="B5" s="89"/>
      <c r="C5" s="89" t="s">
        <v>28</v>
      </c>
      <c r="D5" s="89" t="s">
        <v>29</v>
      </c>
      <c r="E5" s="92" t="s">
        <v>1514</v>
      </c>
      <c r="F5" s="91" t="s">
        <v>1515</v>
      </c>
      <c r="G5" s="91" t="s">
        <v>1515</v>
      </c>
      <c r="H5" s="91" t="s">
        <v>1489</v>
      </c>
      <c r="I5" s="91"/>
      <c r="J5" s="91"/>
      <c r="K5" s="91"/>
      <c r="L5" s="91" t="s">
        <v>1511</v>
      </c>
      <c r="M5" s="91"/>
      <c r="N5" s="91" t="s">
        <v>1493</v>
      </c>
      <c r="O5" s="91" t="s">
        <v>1494</v>
      </c>
      <c r="P5" s="91"/>
      <c r="Q5" s="91" t="s">
        <v>1513</v>
      </c>
      <c r="R5" s="91"/>
      <c r="S5" s="92" t="s">
        <v>1516</v>
      </c>
      <c r="T5" s="91" t="s">
        <v>1498</v>
      </c>
      <c r="U5" s="91"/>
    </row>
    <row r="6" spans="1:21" ht="142.75">
      <c r="A6" s="93" t="s">
        <v>30</v>
      </c>
      <c r="B6" s="93" t="s">
        <v>22</v>
      </c>
      <c r="C6" s="93" t="s">
        <v>23</v>
      </c>
      <c r="D6" s="94" t="s">
        <v>1517</v>
      </c>
      <c r="E6" s="90" t="s">
        <v>1518</v>
      </c>
      <c r="F6" s="95" t="s">
        <v>1487</v>
      </c>
      <c r="G6" s="91" t="s">
        <v>1519</v>
      </c>
      <c r="H6" s="95" t="s">
        <v>1489</v>
      </c>
      <c r="I6" s="95" t="s">
        <v>1490</v>
      </c>
      <c r="J6" s="95"/>
      <c r="K6" s="95"/>
      <c r="L6" s="92" t="s">
        <v>1520</v>
      </c>
      <c r="M6" s="91" t="s">
        <v>1492</v>
      </c>
      <c r="N6" s="92" t="s">
        <v>1521</v>
      </c>
      <c r="O6" s="95"/>
      <c r="P6" s="92" t="s">
        <v>1522</v>
      </c>
      <c r="Q6" s="95" t="s">
        <v>1496</v>
      </c>
      <c r="R6" s="90" t="s">
        <v>1523</v>
      </c>
      <c r="S6" s="95"/>
      <c r="T6" s="95"/>
      <c r="U6" s="95"/>
    </row>
    <row r="7" spans="1:21" ht="111">
      <c r="A7" s="89"/>
      <c r="B7" s="89"/>
      <c r="C7" s="89" t="s">
        <v>24</v>
      </c>
      <c r="D7" s="89" t="s">
        <v>1524</v>
      </c>
      <c r="E7" s="91" t="s">
        <v>1525</v>
      </c>
      <c r="F7" s="91" t="s">
        <v>1526</v>
      </c>
      <c r="G7" s="91" t="s">
        <v>1527</v>
      </c>
      <c r="H7" s="91" t="s">
        <v>1489</v>
      </c>
      <c r="I7" s="91" t="s">
        <v>1490</v>
      </c>
      <c r="J7" s="91"/>
      <c r="K7" s="91"/>
      <c r="L7" s="91" t="s">
        <v>1528</v>
      </c>
      <c r="M7" s="91"/>
      <c r="N7" s="92" t="s">
        <v>1521</v>
      </c>
      <c r="O7" s="91"/>
      <c r="P7" s="91" t="s">
        <v>1529</v>
      </c>
      <c r="Q7" s="91" t="s">
        <v>1496</v>
      </c>
      <c r="R7" s="92" t="s">
        <v>1530</v>
      </c>
      <c r="S7" s="91"/>
      <c r="T7" s="96" t="s">
        <v>1531</v>
      </c>
      <c r="U7" s="91"/>
    </row>
    <row r="8" spans="1:21" ht="142.75">
      <c r="A8" s="89"/>
      <c r="B8" s="89" t="s">
        <v>25</v>
      </c>
      <c r="C8" s="89" t="s">
        <v>26</v>
      </c>
      <c r="D8" s="89" t="s">
        <v>32</v>
      </c>
      <c r="E8" s="91" t="s">
        <v>1532</v>
      </c>
      <c r="F8" s="91" t="s">
        <v>1533</v>
      </c>
      <c r="G8" s="91" t="s">
        <v>1502</v>
      </c>
      <c r="H8" s="91" t="s">
        <v>1489</v>
      </c>
      <c r="I8" s="91" t="s">
        <v>1490</v>
      </c>
      <c r="J8" s="92" t="s">
        <v>1534</v>
      </c>
      <c r="K8" s="91"/>
      <c r="L8" s="91"/>
      <c r="M8" s="91"/>
      <c r="N8" s="92" t="s">
        <v>1521</v>
      </c>
      <c r="O8" s="91"/>
      <c r="P8" s="91"/>
      <c r="Q8" s="91" t="s">
        <v>1513</v>
      </c>
      <c r="R8" s="92" t="s">
        <v>1523</v>
      </c>
      <c r="S8" s="91"/>
      <c r="T8" s="91"/>
      <c r="U8" s="91"/>
    </row>
    <row r="9" spans="1:21" ht="190.3">
      <c r="A9" s="89"/>
      <c r="B9" s="89"/>
      <c r="C9" s="89" t="s">
        <v>28</v>
      </c>
      <c r="D9" s="89" t="s">
        <v>1535</v>
      </c>
      <c r="E9" s="91" t="s">
        <v>1536</v>
      </c>
      <c r="F9" s="91" t="s">
        <v>1537</v>
      </c>
      <c r="G9" s="91" t="s">
        <v>1537</v>
      </c>
      <c r="H9" s="91" t="s">
        <v>1537</v>
      </c>
      <c r="I9" s="91"/>
      <c r="J9" s="92" t="s">
        <v>1538</v>
      </c>
      <c r="K9" s="91"/>
      <c r="L9" s="91"/>
      <c r="M9" s="91"/>
      <c r="N9" s="92" t="s">
        <v>1521</v>
      </c>
      <c r="O9" s="91"/>
      <c r="P9" s="91"/>
      <c r="Q9" s="91" t="s">
        <v>1513</v>
      </c>
      <c r="R9" s="91" t="s">
        <v>1539</v>
      </c>
      <c r="S9" s="91" t="s">
        <v>1540</v>
      </c>
      <c r="T9" s="91"/>
      <c r="U9" s="91"/>
    </row>
    <row r="10" spans="1:21" ht="111">
      <c r="A10" s="93" t="s">
        <v>33</v>
      </c>
      <c r="B10" s="93" t="s">
        <v>22</v>
      </c>
      <c r="C10" s="93" t="s">
        <v>34</v>
      </c>
      <c r="D10" s="94" t="s">
        <v>35</v>
      </c>
      <c r="E10" s="92" t="s">
        <v>1541</v>
      </c>
      <c r="F10" s="92" t="s">
        <v>1542</v>
      </c>
      <c r="G10" s="92" t="s">
        <v>1543</v>
      </c>
      <c r="H10" s="92" t="s">
        <v>1544</v>
      </c>
      <c r="I10" s="95" t="s">
        <v>1490</v>
      </c>
      <c r="J10" s="95"/>
      <c r="K10" s="95"/>
      <c r="L10" s="95"/>
      <c r="M10" s="95"/>
      <c r="N10" s="95"/>
      <c r="O10" s="95"/>
      <c r="P10" s="95"/>
      <c r="Q10" s="95" t="s">
        <v>1496</v>
      </c>
      <c r="R10" s="95"/>
      <c r="S10" s="95"/>
      <c r="T10" s="95"/>
      <c r="U10" s="95"/>
    </row>
    <row r="11" spans="1:21" ht="47.6">
      <c r="A11" s="89"/>
      <c r="B11" s="89"/>
      <c r="C11" s="89" t="s">
        <v>24</v>
      </c>
      <c r="D11" s="89" t="s">
        <v>1146</v>
      </c>
      <c r="E11" s="92"/>
      <c r="F11" s="92"/>
      <c r="G11" s="91"/>
      <c r="H11" s="91"/>
      <c r="I11" s="91" t="s">
        <v>1490</v>
      </c>
      <c r="J11" s="91"/>
      <c r="K11" s="91"/>
      <c r="L11" s="91"/>
      <c r="M11" s="91"/>
      <c r="N11" s="91"/>
      <c r="O11" s="91"/>
      <c r="P11" s="91"/>
      <c r="Q11" s="91" t="s">
        <v>1496</v>
      </c>
      <c r="R11" s="91"/>
      <c r="S11" s="92" t="s">
        <v>1545</v>
      </c>
      <c r="T11" s="92" t="s">
        <v>1546</v>
      </c>
      <c r="U11" s="91"/>
    </row>
    <row r="12" spans="1:21" ht="79.3">
      <c r="A12" s="89"/>
      <c r="B12" s="89" t="s">
        <v>25</v>
      </c>
      <c r="C12" s="89" t="s">
        <v>26</v>
      </c>
      <c r="D12" s="89" t="s">
        <v>1547</v>
      </c>
      <c r="E12" s="91" t="s">
        <v>1548</v>
      </c>
      <c r="F12" s="92" t="s">
        <v>1549</v>
      </c>
      <c r="G12" s="92" t="s">
        <v>1549</v>
      </c>
      <c r="H12" s="92" t="s">
        <v>1550</v>
      </c>
      <c r="I12" s="91" t="s">
        <v>1490</v>
      </c>
      <c r="J12" s="91"/>
      <c r="K12" s="91"/>
      <c r="L12" s="92" t="s">
        <v>1551</v>
      </c>
      <c r="M12" s="91"/>
      <c r="N12" s="91"/>
      <c r="O12" s="91"/>
      <c r="P12" s="91"/>
      <c r="Q12" s="91" t="s">
        <v>1513</v>
      </c>
      <c r="R12" s="91"/>
      <c r="S12" s="92" t="s">
        <v>1552</v>
      </c>
      <c r="T12" s="91"/>
      <c r="U12" s="91"/>
    </row>
    <row r="13" spans="1:21" ht="111">
      <c r="A13" s="89"/>
      <c r="B13" s="89"/>
      <c r="C13" s="89" t="s">
        <v>28</v>
      </c>
      <c r="D13" s="89" t="s">
        <v>36</v>
      </c>
      <c r="E13" s="92" t="s">
        <v>1543</v>
      </c>
      <c r="F13" s="92" t="s">
        <v>1553</v>
      </c>
      <c r="G13" s="92" t="s">
        <v>1554</v>
      </c>
      <c r="H13" s="92" t="s">
        <v>1544</v>
      </c>
      <c r="I13" s="91" t="s">
        <v>1490</v>
      </c>
      <c r="J13" s="91"/>
      <c r="K13" s="91"/>
      <c r="L13" s="92" t="s">
        <v>1554</v>
      </c>
      <c r="M13" s="91"/>
      <c r="N13" s="91"/>
      <c r="O13" s="90" t="s">
        <v>1555</v>
      </c>
      <c r="P13" s="91"/>
      <c r="Q13" s="91" t="s">
        <v>1513</v>
      </c>
      <c r="R13" s="91"/>
      <c r="S13" s="92" t="s">
        <v>1556</v>
      </c>
      <c r="T13" s="91"/>
      <c r="U13" s="91"/>
    </row>
    <row r="14" spans="1:21" ht="63.45">
      <c r="A14" s="94" t="s">
        <v>37</v>
      </c>
      <c r="B14" s="93" t="s">
        <v>22</v>
      </c>
      <c r="C14" s="93" t="s">
        <v>23</v>
      </c>
      <c r="D14" s="93" t="s">
        <v>38</v>
      </c>
      <c r="E14" s="92" t="s">
        <v>1557</v>
      </c>
      <c r="F14" s="92"/>
      <c r="G14" s="95"/>
      <c r="H14" s="95"/>
      <c r="I14" s="95" t="s">
        <v>1490</v>
      </c>
      <c r="J14" s="95"/>
      <c r="K14" s="95"/>
      <c r="L14" s="95"/>
      <c r="M14" s="95"/>
      <c r="N14" s="95"/>
      <c r="O14" s="95"/>
      <c r="P14" s="95"/>
      <c r="Q14" s="95" t="s">
        <v>1496</v>
      </c>
      <c r="R14" s="95"/>
      <c r="S14" s="95"/>
      <c r="T14" s="95"/>
      <c r="U14" s="95"/>
    </row>
    <row r="15" spans="1:21" ht="79.3">
      <c r="A15" s="89"/>
      <c r="B15" s="89"/>
      <c r="C15" s="89" t="s">
        <v>24</v>
      </c>
      <c r="D15" s="89" t="s">
        <v>39</v>
      </c>
      <c r="E15" s="92" t="s">
        <v>1558</v>
      </c>
      <c r="F15" s="91"/>
      <c r="G15" s="92" t="s">
        <v>1559</v>
      </c>
      <c r="H15" s="91"/>
      <c r="I15" s="91" t="s">
        <v>1490</v>
      </c>
      <c r="J15" s="92" t="s">
        <v>1560</v>
      </c>
      <c r="K15" s="91"/>
      <c r="L15" s="91"/>
      <c r="M15" s="91"/>
      <c r="N15" s="91"/>
      <c r="O15" s="91"/>
      <c r="P15" s="92" t="s">
        <v>1561</v>
      </c>
      <c r="Q15" s="91" t="s">
        <v>1496</v>
      </c>
      <c r="R15" s="91"/>
      <c r="S15" s="92"/>
      <c r="T15" s="91"/>
      <c r="U15" s="91"/>
    </row>
    <row r="16" spans="1:21" ht="158.6">
      <c r="A16" s="89"/>
      <c r="B16" s="89" t="s">
        <v>25</v>
      </c>
      <c r="C16" s="89" t="s">
        <v>26</v>
      </c>
      <c r="D16" s="89" t="s">
        <v>1147</v>
      </c>
      <c r="E16" s="91"/>
      <c r="F16" s="91"/>
      <c r="G16" s="92" t="s">
        <v>1562</v>
      </c>
      <c r="H16" s="92" t="s">
        <v>1563</v>
      </c>
      <c r="I16" s="91" t="s">
        <v>1490</v>
      </c>
      <c r="J16" s="91"/>
      <c r="K16" s="91"/>
      <c r="L16" s="91"/>
      <c r="M16" s="91"/>
      <c r="N16" s="91"/>
      <c r="O16" s="91"/>
      <c r="P16" s="92" t="s">
        <v>1564</v>
      </c>
      <c r="Q16" s="91" t="s">
        <v>1513</v>
      </c>
      <c r="R16" s="92" t="s">
        <v>1565</v>
      </c>
      <c r="S16" s="92" t="s">
        <v>1566</v>
      </c>
      <c r="T16" s="91"/>
      <c r="U16" s="91"/>
    </row>
    <row r="17" spans="1:21" ht="47.6">
      <c r="A17" s="89"/>
      <c r="B17" s="89"/>
      <c r="C17" s="89" t="s">
        <v>28</v>
      </c>
      <c r="D17" s="97" t="s">
        <v>40</v>
      </c>
      <c r="E17" s="91"/>
      <c r="F17" s="91"/>
      <c r="G17" s="91"/>
      <c r="H17" s="91"/>
      <c r="I17" s="91"/>
      <c r="J17" s="91"/>
      <c r="K17" s="91"/>
      <c r="L17" s="91"/>
      <c r="M17" s="91"/>
      <c r="N17" s="91"/>
      <c r="O17" s="91"/>
      <c r="P17" s="91"/>
      <c r="Q17" s="91" t="s">
        <v>1513</v>
      </c>
      <c r="R17" s="92" t="s">
        <v>1567</v>
      </c>
      <c r="S17" s="92" t="s">
        <v>1568</v>
      </c>
      <c r="T17" s="91"/>
      <c r="U17" s="91"/>
    </row>
    <row r="18" spans="1:21" ht="126.9">
      <c r="A18" s="93" t="s">
        <v>41</v>
      </c>
      <c r="B18" s="93" t="s">
        <v>22</v>
      </c>
      <c r="C18" s="93" t="s">
        <v>23</v>
      </c>
      <c r="D18" s="93" t="s">
        <v>1569</v>
      </c>
      <c r="E18" s="90" t="s">
        <v>1570</v>
      </c>
      <c r="F18" s="90" t="s">
        <v>1571</v>
      </c>
      <c r="G18" s="90" t="s">
        <v>1572</v>
      </c>
      <c r="H18" s="90" t="s">
        <v>1573</v>
      </c>
      <c r="I18" s="95" t="s">
        <v>1490</v>
      </c>
      <c r="J18" s="90" t="s">
        <v>1574</v>
      </c>
      <c r="K18" s="90" t="s">
        <v>1574</v>
      </c>
      <c r="L18" s="90" t="s">
        <v>1575</v>
      </c>
      <c r="M18" s="90" t="s">
        <v>1576</v>
      </c>
      <c r="N18" s="90" t="s">
        <v>1577</v>
      </c>
      <c r="O18" s="90" t="s">
        <v>1578</v>
      </c>
      <c r="P18" s="95"/>
      <c r="Q18" s="95" t="s">
        <v>1496</v>
      </c>
      <c r="R18" s="95"/>
      <c r="S18" s="95" t="s">
        <v>1579</v>
      </c>
      <c r="T18" s="95"/>
      <c r="U18" s="95"/>
    </row>
    <row r="19" spans="1:21" ht="63.45">
      <c r="A19" s="89"/>
      <c r="B19" s="89"/>
      <c r="C19" s="89" t="s">
        <v>24</v>
      </c>
      <c r="D19" s="89" t="s">
        <v>42</v>
      </c>
      <c r="E19" s="91"/>
      <c r="F19" s="91"/>
      <c r="G19" s="91"/>
      <c r="H19" s="91"/>
      <c r="I19" s="91" t="s">
        <v>1490</v>
      </c>
      <c r="J19" s="92" t="s">
        <v>1580</v>
      </c>
      <c r="K19" s="91"/>
      <c r="L19" s="91"/>
      <c r="M19" s="91" t="s">
        <v>1576</v>
      </c>
      <c r="N19" s="91"/>
      <c r="O19" s="91"/>
      <c r="P19" s="92" t="s">
        <v>1581</v>
      </c>
      <c r="Q19" s="91" t="s">
        <v>1496</v>
      </c>
      <c r="R19" s="91"/>
      <c r="S19" s="91"/>
      <c r="T19" s="91"/>
      <c r="U19" s="91"/>
    </row>
    <row r="20" spans="1:21" ht="126.9">
      <c r="A20" s="89"/>
      <c r="B20" s="89" t="s">
        <v>25</v>
      </c>
      <c r="C20" s="89" t="s">
        <v>26</v>
      </c>
      <c r="D20" s="89" t="s">
        <v>43</v>
      </c>
      <c r="E20" s="92" t="s">
        <v>1582</v>
      </c>
      <c r="F20" s="92" t="s">
        <v>1583</v>
      </c>
      <c r="G20" s="92" t="s">
        <v>1572</v>
      </c>
      <c r="H20" s="92" t="s">
        <v>1584</v>
      </c>
      <c r="I20" s="91" t="s">
        <v>1490</v>
      </c>
      <c r="J20" s="92" t="s">
        <v>1585</v>
      </c>
      <c r="K20" s="92" t="s">
        <v>1585</v>
      </c>
      <c r="L20" s="91" t="s">
        <v>1586</v>
      </c>
      <c r="M20" s="91" t="s">
        <v>1576</v>
      </c>
      <c r="N20" s="91"/>
      <c r="O20" s="91" t="s">
        <v>1578</v>
      </c>
      <c r="P20" s="92" t="s">
        <v>1581</v>
      </c>
      <c r="Q20" s="91" t="s">
        <v>1513</v>
      </c>
      <c r="R20" s="91"/>
      <c r="S20" s="92" t="s">
        <v>1579</v>
      </c>
      <c r="T20" s="91"/>
      <c r="U20" s="91"/>
    </row>
    <row r="21" spans="1:21" ht="126.9">
      <c r="A21" s="89"/>
      <c r="B21" s="89"/>
      <c r="C21" s="89" t="s">
        <v>28</v>
      </c>
      <c r="D21" s="97" t="s">
        <v>44</v>
      </c>
      <c r="E21" s="91" t="s">
        <v>1587</v>
      </c>
      <c r="F21" s="91" t="s">
        <v>1583</v>
      </c>
      <c r="G21" s="91" t="s">
        <v>1572</v>
      </c>
      <c r="H21" s="91" t="s">
        <v>1584</v>
      </c>
      <c r="I21" s="91"/>
      <c r="J21" s="91"/>
      <c r="K21" s="91"/>
      <c r="L21" s="91" t="s">
        <v>1586</v>
      </c>
      <c r="M21" s="91" t="s">
        <v>1576</v>
      </c>
      <c r="N21" s="91"/>
      <c r="O21" s="91"/>
      <c r="P21" s="91"/>
      <c r="Q21" s="91" t="s">
        <v>1513</v>
      </c>
      <c r="R21" s="91"/>
      <c r="S21" s="92" t="s">
        <v>1556</v>
      </c>
      <c r="T21" s="91"/>
      <c r="U21" s="91"/>
    </row>
    <row r="22" spans="1:21" ht="63.45">
      <c r="A22" s="93" t="s">
        <v>45</v>
      </c>
      <c r="B22" s="93" t="s">
        <v>22</v>
      </c>
      <c r="C22" s="93" t="s">
        <v>23</v>
      </c>
      <c r="D22" s="93" t="s">
        <v>46</v>
      </c>
      <c r="E22" s="90" t="s">
        <v>1588</v>
      </c>
      <c r="F22" s="95"/>
      <c r="G22" s="90" t="s">
        <v>1588</v>
      </c>
      <c r="H22" s="95"/>
      <c r="I22" s="95" t="s">
        <v>1589</v>
      </c>
      <c r="J22" s="95" t="s">
        <v>1590</v>
      </c>
      <c r="K22" s="95"/>
      <c r="L22" s="95"/>
      <c r="M22" s="95"/>
      <c r="N22" s="95"/>
      <c r="O22" s="95"/>
      <c r="P22" s="95"/>
      <c r="Q22" s="95" t="s">
        <v>1496</v>
      </c>
      <c r="R22" s="95"/>
      <c r="S22" s="95"/>
      <c r="T22" s="95"/>
      <c r="U22" s="95"/>
    </row>
    <row r="23" spans="1:21" ht="63.45">
      <c r="A23" s="89"/>
      <c r="B23" s="89"/>
      <c r="C23" s="89" t="s">
        <v>24</v>
      </c>
      <c r="D23" s="89"/>
      <c r="E23" s="91"/>
      <c r="F23" s="91"/>
      <c r="G23" s="91"/>
      <c r="H23" s="91"/>
      <c r="I23" s="91" t="s">
        <v>1589</v>
      </c>
      <c r="J23" s="91"/>
      <c r="K23" s="91"/>
      <c r="L23" s="91"/>
      <c r="M23" s="91"/>
      <c r="N23" s="91"/>
      <c r="O23" s="91"/>
      <c r="P23" s="91"/>
      <c r="Q23" s="91" t="s">
        <v>1496</v>
      </c>
      <c r="R23" s="91"/>
      <c r="S23" s="91"/>
      <c r="T23" s="91"/>
      <c r="U23" s="91"/>
    </row>
    <row r="24" spans="1:21" ht="63.45">
      <c r="A24" s="89"/>
      <c r="B24" s="89" t="s">
        <v>25</v>
      </c>
      <c r="C24" s="89" t="s">
        <v>26</v>
      </c>
      <c r="D24" s="97" t="s">
        <v>47</v>
      </c>
      <c r="E24" s="92" t="s">
        <v>1591</v>
      </c>
      <c r="F24" s="91"/>
      <c r="G24" s="92" t="s">
        <v>1591</v>
      </c>
      <c r="H24" s="91"/>
      <c r="I24" s="91" t="s">
        <v>1589</v>
      </c>
      <c r="J24" s="91"/>
      <c r="K24" s="91"/>
      <c r="L24" s="91"/>
      <c r="M24" s="91"/>
      <c r="N24" s="91"/>
      <c r="O24" s="91"/>
      <c r="P24" s="91"/>
      <c r="Q24" s="91" t="s">
        <v>1513</v>
      </c>
      <c r="R24" s="91"/>
      <c r="S24" s="91"/>
      <c r="T24" s="91"/>
      <c r="U24" s="91"/>
    </row>
    <row r="25" spans="1:21" ht="95.15">
      <c r="A25" s="89"/>
      <c r="B25" s="89"/>
      <c r="C25" s="89" t="s">
        <v>28</v>
      </c>
      <c r="D25" s="97" t="s">
        <v>1592</v>
      </c>
      <c r="E25" s="92" t="s">
        <v>1593</v>
      </c>
      <c r="F25" s="91"/>
      <c r="G25" s="92" t="s">
        <v>1593</v>
      </c>
      <c r="H25" s="91"/>
      <c r="I25" s="91" t="s">
        <v>1589</v>
      </c>
      <c r="J25" s="91" t="s">
        <v>1590</v>
      </c>
      <c r="K25" s="91"/>
      <c r="L25" s="91"/>
      <c r="M25" s="91"/>
      <c r="N25" s="91"/>
      <c r="O25" s="91"/>
      <c r="P25" s="91"/>
      <c r="Q25" s="91" t="s">
        <v>1513</v>
      </c>
      <c r="R25" s="91"/>
      <c r="S25" s="92" t="s">
        <v>1594</v>
      </c>
      <c r="T25" s="91"/>
      <c r="U25" s="91"/>
    </row>
    <row r="26" spans="1:21" ht="95.15">
      <c r="A26" s="93" t="s">
        <v>48</v>
      </c>
      <c r="B26" s="93" t="s">
        <v>22</v>
      </c>
      <c r="C26" s="93" t="s">
        <v>23</v>
      </c>
      <c r="D26" s="94" t="s">
        <v>49</v>
      </c>
      <c r="E26" s="90" t="s">
        <v>1595</v>
      </c>
      <c r="F26" s="90" t="s">
        <v>1596</v>
      </c>
      <c r="G26" s="90" t="s">
        <v>1597</v>
      </c>
      <c r="H26" s="90" t="s">
        <v>1598</v>
      </c>
      <c r="I26" s="95" t="s">
        <v>1599</v>
      </c>
      <c r="J26" s="95"/>
      <c r="K26" s="95"/>
      <c r="L26" s="90" t="s">
        <v>1600</v>
      </c>
      <c r="M26" s="95"/>
      <c r="N26" s="95"/>
      <c r="O26" s="90" t="s">
        <v>1601</v>
      </c>
      <c r="P26" s="95"/>
      <c r="Q26" s="95" t="s">
        <v>1496</v>
      </c>
      <c r="R26" s="95"/>
      <c r="S26" s="95"/>
      <c r="T26" s="95"/>
      <c r="U26" s="95"/>
    </row>
    <row r="27" spans="1:21" ht="47.6">
      <c r="A27" s="89"/>
      <c r="B27" s="89"/>
      <c r="C27" s="89" t="s">
        <v>24</v>
      </c>
      <c r="D27" s="89" t="s">
        <v>50</v>
      </c>
      <c r="E27" s="91"/>
      <c r="F27" s="91"/>
      <c r="G27" s="91"/>
      <c r="H27" s="91"/>
      <c r="I27" s="91"/>
      <c r="J27" s="91"/>
      <c r="K27" s="91"/>
      <c r="L27" s="91"/>
      <c r="M27" s="91"/>
      <c r="N27" s="91"/>
      <c r="O27" s="91"/>
      <c r="P27" s="91"/>
      <c r="Q27" s="91" t="s">
        <v>1496</v>
      </c>
      <c r="R27" s="91"/>
      <c r="S27" s="91"/>
      <c r="T27" s="91"/>
      <c r="U27" s="91"/>
    </row>
    <row r="28" spans="1:21" ht="63.45">
      <c r="A28" s="89"/>
      <c r="B28" s="89" t="s">
        <v>25</v>
      </c>
      <c r="C28" s="89" t="s">
        <v>26</v>
      </c>
      <c r="D28" s="97" t="s">
        <v>51</v>
      </c>
      <c r="E28" s="91"/>
      <c r="F28" s="91"/>
      <c r="G28" s="92" t="s">
        <v>1602</v>
      </c>
      <c r="H28" s="92"/>
      <c r="I28" s="91" t="s">
        <v>1599</v>
      </c>
      <c r="J28" s="91"/>
      <c r="K28" s="91"/>
      <c r="L28" s="92" t="s">
        <v>1603</v>
      </c>
      <c r="M28" s="91"/>
      <c r="N28" s="91"/>
      <c r="O28" s="91" t="s">
        <v>1604</v>
      </c>
      <c r="P28" s="91"/>
      <c r="Q28" s="91" t="s">
        <v>1513</v>
      </c>
      <c r="R28" s="91"/>
      <c r="S28" s="91"/>
      <c r="T28" s="91"/>
      <c r="U28" s="91"/>
    </row>
    <row r="29" spans="1:21" ht="95.15">
      <c r="A29" s="89"/>
      <c r="B29" s="89"/>
      <c r="C29" s="89" t="s">
        <v>28</v>
      </c>
      <c r="D29" s="97" t="s">
        <v>1605</v>
      </c>
      <c r="E29" s="98" t="s">
        <v>1595</v>
      </c>
      <c r="F29" s="98" t="s">
        <v>1596</v>
      </c>
      <c r="G29" s="98" t="s">
        <v>1597</v>
      </c>
      <c r="H29" s="98" t="s">
        <v>1598</v>
      </c>
      <c r="I29" s="91" t="s">
        <v>1599</v>
      </c>
      <c r="J29" s="91"/>
      <c r="K29" s="91"/>
      <c r="L29" s="91" t="s">
        <v>1600</v>
      </c>
      <c r="M29" s="91"/>
      <c r="N29" s="91"/>
      <c r="O29" s="92" t="s">
        <v>1601</v>
      </c>
      <c r="P29" s="91"/>
      <c r="Q29" s="91" t="s">
        <v>1513</v>
      </c>
      <c r="R29" s="91"/>
      <c r="S29" s="91"/>
      <c r="T29" s="91"/>
      <c r="U29" s="91"/>
    </row>
    <row r="30" spans="1:21" ht="95.15">
      <c r="A30" s="93" t="s">
        <v>1606</v>
      </c>
      <c r="B30" s="93" t="s">
        <v>22</v>
      </c>
      <c r="C30" s="93" t="s">
        <v>23</v>
      </c>
      <c r="D30" s="94" t="s">
        <v>52</v>
      </c>
      <c r="E30" s="92" t="s">
        <v>1607</v>
      </c>
      <c r="F30" s="91"/>
      <c r="G30" s="92" t="s">
        <v>1608</v>
      </c>
      <c r="H30" s="91"/>
      <c r="I30" s="95"/>
      <c r="J30" s="95"/>
      <c r="K30" s="95"/>
      <c r="L30" s="90" t="s">
        <v>1609</v>
      </c>
      <c r="M30" s="95"/>
      <c r="N30" s="95"/>
      <c r="O30" s="90" t="s">
        <v>1610</v>
      </c>
      <c r="P30" s="95"/>
      <c r="Q30" s="95" t="s">
        <v>1496</v>
      </c>
      <c r="R30" s="95"/>
      <c r="S30" s="95"/>
      <c r="T30" s="90" t="s">
        <v>1611</v>
      </c>
    </row>
    <row r="31" spans="1:21" ht="95.15">
      <c r="A31" s="89"/>
      <c r="B31" s="89"/>
      <c r="C31" s="89" t="s">
        <v>24</v>
      </c>
      <c r="D31" s="97" t="s">
        <v>1612</v>
      </c>
      <c r="E31" s="91"/>
      <c r="F31" s="91"/>
      <c r="G31" s="92" t="s">
        <v>1613</v>
      </c>
      <c r="H31" s="91"/>
      <c r="I31" s="91"/>
      <c r="J31" s="92" t="s">
        <v>1614</v>
      </c>
      <c r="K31" s="91"/>
      <c r="L31" s="91"/>
      <c r="M31" s="91"/>
      <c r="N31" s="91"/>
      <c r="O31" s="91"/>
      <c r="P31" s="91"/>
      <c r="Q31" s="91" t="s">
        <v>1496</v>
      </c>
      <c r="R31" s="91"/>
      <c r="S31" s="91"/>
      <c r="T31" s="91"/>
      <c r="U31" s="91"/>
    </row>
    <row r="32" spans="1:21" ht="111">
      <c r="A32" s="89"/>
      <c r="B32" s="89" t="s">
        <v>25</v>
      </c>
      <c r="C32" s="89" t="s">
        <v>26</v>
      </c>
      <c r="D32" s="89" t="s">
        <v>54</v>
      </c>
      <c r="E32" s="92" t="s">
        <v>1615</v>
      </c>
      <c r="F32" s="91"/>
      <c r="G32" s="92" t="s">
        <v>1616</v>
      </c>
      <c r="H32" s="91"/>
      <c r="I32" s="91"/>
      <c r="J32" s="91"/>
      <c r="K32" s="91"/>
      <c r="L32" s="92" t="s">
        <v>1617</v>
      </c>
      <c r="M32" s="91"/>
      <c r="N32" s="92" t="s">
        <v>1618</v>
      </c>
      <c r="O32" s="92" t="s">
        <v>1619</v>
      </c>
      <c r="P32" s="91"/>
      <c r="Q32" s="91" t="s">
        <v>1513</v>
      </c>
      <c r="R32" s="91"/>
      <c r="S32" s="91"/>
      <c r="T32" s="91" t="s">
        <v>1611</v>
      </c>
      <c r="U32" s="91"/>
    </row>
    <row r="33" spans="1:21" ht="95.15">
      <c r="A33" s="89"/>
      <c r="B33" s="89"/>
      <c r="C33" s="89" t="s">
        <v>28</v>
      </c>
      <c r="D33" s="89" t="s">
        <v>55</v>
      </c>
      <c r="E33" s="98" t="s">
        <v>1620</v>
      </c>
      <c r="F33" s="91"/>
      <c r="G33" s="98" t="s">
        <v>1620</v>
      </c>
      <c r="H33" s="91"/>
      <c r="I33" s="91"/>
      <c r="J33" s="91"/>
      <c r="K33" s="91"/>
      <c r="L33" s="91"/>
      <c r="M33" s="91"/>
      <c r="N33" s="91"/>
      <c r="O33" s="91" t="s">
        <v>1621</v>
      </c>
      <c r="P33" s="91"/>
      <c r="Q33" s="91" t="s">
        <v>1513</v>
      </c>
      <c r="R33" s="91"/>
      <c r="S33" s="91"/>
      <c r="T33" s="91" t="s">
        <v>1611</v>
      </c>
      <c r="U33" s="91"/>
    </row>
    <row r="34" spans="1:21" ht="111">
      <c r="A34" s="99" t="s">
        <v>56</v>
      </c>
      <c r="B34" s="99" t="s">
        <v>57</v>
      </c>
      <c r="C34" s="99" t="s">
        <v>58</v>
      </c>
      <c r="D34" s="99" t="s">
        <v>1622</v>
      </c>
      <c r="E34" s="90" t="s">
        <v>1623</v>
      </c>
      <c r="F34" s="95"/>
      <c r="G34" s="90" t="s">
        <v>1623</v>
      </c>
      <c r="H34" s="100" t="s">
        <v>1624</v>
      </c>
      <c r="I34" s="90" t="s">
        <v>1625</v>
      </c>
      <c r="J34" s="90" t="s">
        <v>1626</v>
      </c>
      <c r="K34" s="90" t="s">
        <v>1627</v>
      </c>
      <c r="L34" s="90"/>
      <c r="M34" s="95"/>
      <c r="N34" s="95"/>
      <c r="O34" s="90"/>
      <c r="P34" s="90" t="s">
        <v>1628</v>
      </c>
      <c r="Q34" s="90" t="s">
        <v>1629</v>
      </c>
      <c r="R34" s="90" t="s">
        <v>1630</v>
      </c>
      <c r="S34" s="90" t="s">
        <v>1631</v>
      </c>
      <c r="T34" s="95"/>
      <c r="U34" s="90"/>
    </row>
    <row r="35" spans="1:21" ht="146.15">
      <c r="A35" s="101"/>
      <c r="B35" s="101" t="s">
        <v>59</v>
      </c>
      <c r="C35" s="101" t="s">
        <v>60</v>
      </c>
      <c r="D35" s="101" t="s">
        <v>61</v>
      </c>
      <c r="E35" s="92" t="s">
        <v>1632</v>
      </c>
      <c r="F35" s="92" t="s">
        <v>1633</v>
      </c>
      <c r="G35" s="92" t="s">
        <v>1634</v>
      </c>
      <c r="H35" s="91"/>
      <c r="I35" s="91"/>
      <c r="J35" s="92" t="s">
        <v>1635</v>
      </c>
      <c r="K35" s="92" t="s">
        <v>1636</v>
      </c>
      <c r="L35" s="92" t="s">
        <v>1637</v>
      </c>
      <c r="M35" s="92" t="s">
        <v>1638</v>
      </c>
      <c r="N35" s="92" t="s">
        <v>1637</v>
      </c>
      <c r="O35" s="92" t="s">
        <v>1639</v>
      </c>
      <c r="P35" s="92" t="s">
        <v>1633</v>
      </c>
      <c r="Q35" s="92" t="s">
        <v>1637</v>
      </c>
      <c r="R35" s="92" t="s">
        <v>1640</v>
      </c>
      <c r="S35" s="92" t="s">
        <v>1641</v>
      </c>
      <c r="T35" s="92" t="s">
        <v>1642</v>
      </c>
      <c r="U35" s="92" t="s">
        <v>1643</v>
      </c>
    </row>
    <row r="36" spans="1:21" ht="95.15">
      <c r="A36" s="101"/>
      <c r="B36" s="101"/>
      <c r="C36" s="101" t="s">
        <v>62</v>
      </c>
      <c r="D36" s="101" t="s">
        <v>63</v>
      </c>
      <c r="E36" s="92" t="s">
        <v>1644</v>
      </c>
      <c r="F36" s="92" t="s">
        <v>1645</v>
      </c>
      <c r="G36" s="92" t="s">
        <v>1646</v>
      </c>
      <c r="H36" s="92" t="s">
        <v>1647</v>
      </c>
      <c r="I36" s="92" t="s">
        <v>1648</v>
      </c>
      <c r="J36" s="91"/>
      <c r="K36" s="91"/>
      <c r="L36" s="92" t="s">
        <v>1649</v>
      </c>
      <c r="M36" s="91"/>
      <c r="N36" s="92" t="s">
        <v>1650</v>
      </c>
      <c r="O36" s="91"/>
      <c r="P36" s="91"/>
      <c r="Q36" s="92" t="s">
        <v>1651</v>
      </c>
      <c r="R36" s="92" t="s">
        <v>1652</v>
      </c>
      <c r="S36" s="92"/>
      <c r="T36" s="91"/>
      <c r="U36" s="91"/>
    </row>
    <row r="37" spans="1:21" ht="142.75">
      <c r="A37" s="101"/>
      <c r="B37" s="101" t="s">
        <v>64</v>
      </c>
      <c r="C37" s="101" t="s">
        <v>65</v>
      </c>
      <c r="D37" s="101" t="s">
        <v>66</v>
      </c>
      <c r="E37" s="92" t="s">
        <v>1653</v>
      </c>
      <c r="F37" s="92" t="s">
        <v>1654</v>
      </c>
      <c r="G37" s="92" t="s">
        <v>1654</v>
      </c>
      <c r="H37" s="92" t="s">
        <v>1655</v>
      </c>
      <c r="I37" s="92" t="s">
        <v>1656</v>
      </c>
      <c r="J37" s="92" t="s">
        <v>1657</v>
      </c>
      <c r="K37" s="92" t="s">
        <v>1658</v>
      </c>
      <c r="L37" s="92" t="s">
        <v>1654</v>
      </c>
      <c r="M37" s="92" t="s">
        <v>1659</v>
      </c>
      <c r="N37" s="92" t="s">
        <v>1660</v>
      </c>
      <c r="O37" s="92" t="s">
        <v>1661</v>
      </c>
      <c r="P37" s="92"/>
      <c r="Q37" s="92" t="s">
        <v>1662</v>
      </c>
      <c r="R37" s="92" t="s">
        <v>1663</v>
      </c>
      <c r="S37" s="91"/>
      <c r="T37" s="92" t="s">
        <v>1664</v>
      </c>
      <c r="U37" s="92" t="s">
        <v>1665</v>
      </c>
    </row>
    <row r="38" spans="1:21" ht="206.15">
      <c r="A38" s="101"/>
      <c r="B38" s="101" t="s">
        <v>1666</v>
      </c>
      <c r="C38" s="101" t="s">
        <v>1667</v>
      </c>
      <c r="D38" s="101" t="s">
        <v>67</v>
      </c>
      <c r="E38" s="92" t="s">
        <v>1668</v>
      </c>
      <c r="F38" s="92" t="s">
        <v>1669</v>
      </c>
      <c r="G38" s="92" t="s">
        <v>1670</v>
      </c>
      <c r="H38" s="91"/>
      <c r="I38" s="92" t="s">
        <v>1671</v>
      </c>
      <c r="J38" s="92" t="s">
        <v>1672</v>
      </c>
      <c r="K38" s="91"/>
      <c r="L38" s="92" t="s">
        <v>1673</v>
      </c>
      <c r="M38" s="91"/>
      <c r="N38" s="92" t="s">
        <v>1674</v>
      </c>
      <c r="O38" s="92" t="s">
        <v>1675</v>
      </c>
      <c r="P38" s="91"/>
      <c r="Q38" s="92" t="s">
        <v>1676</v>
      </c>
      <c r="R38" s="91"/>
      <c r="S38" s="91"/>
      <c r="T38" s="91"/>
      <c r="U38" s="91"/>
    </row>
    <row r="39" spans="1:21" ht="126.9">
      <c r="A39" s="101"/>
      <c r="B39" s="101" t="s">
        <v>68</v>
      </c>
      <c r="C39" s="101" t="s">
        <v>69</v>
      </c>
      <c r="D39" s="101" t="s">
        <v>70</v>
      </c>
      <c r="E39" s="103" t="s">
        <v>1679</v>
      </c>
      <c r="F39" s="103" t="s">
        <v>1680</v>
      </c>
      <c r="G39" s="102" t="s">
        <v>1684</v>
      </c>
      <c r="H39" s="102" t="s">
        <v>1677</v>
      </c>
      <c r="I39" s="91"/>
      <c r="J39" s="102" t="s">
        <v>1686</v>
      </c>
      <c r="K39" s="91"/>
      <c r="L39" s="102" t="s">
        <v>1688</v>
      </c>
      <c r="M39" s="91"/>
      <c r="N39" s="91"/>
      <c r="O39" s="92"/>
      <c r="P39" s="102"/>
      <c r="Q39" s="91"/>
      <c r="R39" s="102" t="s">
        <v>1690</v>
      </c>
      <c r="S39" s="102"/>
      <c r="T39" s="91"/>
      <c r="U39" s="91"/>
    </row>
    <row r="40" spans="1:21">
      <c r="A40" s="91"/>
      <c r="B40" s="91"/>
      <c r="C40" s="91"/>
      <c r="D40" s="91"/>
      <c r="E40" s="91"/>
      <c r="F40" s="91"/>
      <c r="G40" s="91"/>
      <c r="H40" s="91"/>
      <c r="I40" s="91"/>
      <c r="J40" s="91"/>
      <c r="K40" s="91"/>
      <c r="L40" s="91"/>
      <c r="M40" s="91"/>
      <c r="N40" s="91"/>
      <c r="O40" s="91"/>
      <c r="P40" s="91"/>
      <c r="Q40" s="91"/>
      <c r="R40" s="91"/>
      <c r="S40" s="91"/>
      <c r="T40" s="91"/>
      <c r="U40" s="91"/>
    </row>
    <row r="41" spans="1:21">
      <c r="A41" s="91"/>
      <c r="B41" s="91"/>
      <c r="C41" s="91"/>
      <c r="D41" s="91"/>
      <c r="E41" s="91"/>
      <c r="F41" s="91"/>
      <c r="G41" s="91"/>
      <c r="H41" s="91"/>
      <c r="I41" s="91"/>
      <c r="J41" s="91"/>
      <c r="K41" s="91"/>
      <c r="L41" s="91"/>
      <c r="M41" s="91"/>
      <c r="N41" s="91"/>
      <c r="O41" s="91"/>
      <c r="P41" s="91"/>
      <c r="Q41" s="91"/>
      <c r="R41" s="91"/>
      <c r="S41" s="91"/>
      <c r="T41" s="91"/>
      <c r="U41" s="91"/>
    </row>
    <row r="42" spans="1:21">
      <c r="A42" s="91"/>
      <c r="B42" s="91"/>
      <c r="C42" s="91"/>
      <c r="D42" s="91"/>
      <c r="E42" s="91"/>
      <c r="F42" s="91"/>
      <c r="G42" s="91"/>
      <c r="H42" s="91"/>
      <c r="I42" s="91"/>
      <c r="J42" s="91"/>
      <c r="K42" s="91"/>
      <c r="L42" s="91"/>
      <c r="M42" s="91"/>
      <c r="N42" s="91"/>
      <c r="O42" s="91"/>
      <c r="P42" s="91"/>
      <c r="Q42" s="91"/>
      <c r="R42" s="91"/>
      <c r="S42" s="91"/>
      <c r="T42" s="91"/>
      <c r="U42" s="91"/>
    </row>
    <row r="43" spans="1:21">
      <c r="A43" s="91"/>
      <c r="B43" s="91"/>
      <c r="C43" s="91"/>
      <c r="D43" s="91"/>
      <c r="E43" s="91"/>
      <c r="F43" s="91"/>
      <c r="G43" s="91"/>
      <c r="H43" s="91"/>
      <c r="I43" s="91"/>
      <c r="J43" s="91"/>
      <c r="K43" s="91"/>
      <c r="L43" s="91"/>
      <c r="M43" s="91"/>
      <c r="N43" s="91"/>
      <c r="O43" s="91"/>
      <c r="P43" s="91"/>
      <c r="Q43" s="91"/>
      <c r="R43" s="91"/>
      <c r="S43" s="91"/>
      <c r="T43" s="91"/>
      <c r="U43" s="91"/>
    </row>
    <row r="44" spans="1:21">
      <c r="A44" s="91"/>
      <c r="B44" s="91"/>
      <c r="C44" s="91"/>
      <c r="D44" s="91"/>
      <c r="E44" s="91"/>
      <c r="F44" s="91"/>
      <c r="G44" s="91"/>
      <c r="H44" s="91"/>
      <c r="I44" s="91"/>
      <c r="J44" s="91"/>
      <c r="K44" s="91"/>
      <c r="L44" s="91"/>
      <c r="M44" s="91"/>
      <c r="N44" s="91"/>
      <c r="O44" s="91"/>
      <c r="P44" s="91"/>
      <c r="Q44" s="91"/>
      <c r="R44" s="91"/>
      <c r="S44" s="91"/>
      <c r="T44" s="91"/>
      <c r="U44" s="91"/>
    </row>
    <row r="45" spans="1:21">
      <c r="A45" s="91"/>
      <c r="B45" s="91"/>
      <c r="C45" s="91"/>
      <c r="D45" s="91"/>
      <c r="E45" s="91"/>
      <c r="F45" s="91"/>
      <c r="G45" s="91"/>
      <c r="H45" s="91"/>
      <c r="I45" s="91"/>
      <c r="J45" s="91"/>
      <c r="K45" s="91"/>
      <c r="L45" s="91"/>
      <c r="M45" s="91"/>
      <c r="N45" s="91"/>
      <c r="O45" s="91"/>
      <c r="P45" s="91"/>
      <c r="Q45" s="91"/>
      <c r="R45" s="91"/>
      <c r="S45" s="91"/>
      <c r="T45" s="91"/>
      <c r="U45" s="91"/>
    </row>
    <row r="46" spans="1:21">
      <c r="A46" s="91"/>
      <c r="B46" s="91"/>
      <c r="C46" s="91"/>
      <c r="D46" s="91"/>
      <c r="E46" s="91"/>
      <c r="F46" s="91"/>
      <c r="G46" s="91"/>
      <c r="H46" s="91"/>
      <c r="I46" s="91"/>
      <c r="J46" s="91"/>
      <c r="K46" s="91"/>
      <c r="L46" s="91"/>
      <c r="M46" s="91"/>
      <c r="N46" s="91"/>
      <c r="O46" s="91"/>
      <c r="P46" s="91"/>
      <c r="Q46" s="91"/>
      <c r="R46" s="91"/>
      <c r="S46" s="91"/>
      <c r="T46" s="91"/>
      <c r="U46" s="91"/>
    </row>
    <row r="47" spans="1:21">
      <c r="A47" s="91"/>
      <c r="B47" s="91"/>
      <c r="C47" s="91"/>
      <c r="D47" s="91"/>
      <c r="E47" s="91"/>
      <c r="F47" s="91"/>
      <c r="G47" s="91"/>
      <c r="H47" s="91"/>
      <c r="I47" s="91"/>
      <c r="J47" s="91"/>
      <c r="K47" s="91"/>
      <c r="L47" s="91"/>
      <c r="M47" s="91"/>
      <c r="N47" s="91"/>
      <c r="O47" s="91"/>
      <c r="P47" s="91"/>
      <c r="Q47" s="91"/>
      <c r="R47" s="91"/>
      <c r="S47" s="91"/>
      <c r="T47" s="91"/>
      <c r="U47" s="91"/>
    </row>
    <row r="48" spans="1:21">
      <c r="A48" s="91"/>
      <c r="B48" s="91"/>
      <c r="C48" s="91"/>
      <c r="D48" s="91"/>
      <c r="E48" s="91"/>
      <c r="F48" s="91"/>
      <c r="G48" s="91"/>
      <c r="H48" s="91"/>
      <c r="I48" s="91"/>
      <c r="J48" s="91"/>
      <c r="K48" s="91"/>
      <c r="L48" s="91"/>
      <c r="M48" s="91"/>
      <c r="N48" s="91"/>
      <c r="O48" s="91"/>
      <c r="P48" s="91"/>
      <c r="Q48" s="91"/>
      <c r="R48" s="91"/>
      <c r="S48" s="91"/>
      <c r="T48" s="91"/>
      <c r="U48" s="91"/>
    </row>
    <row r="49" spans="1:21">
      <c r="A49" s="91"/>
      <c r="B49" s="91"/>
      <c r="C49" s="91"/>
      <c r="D49" s="91"/>
      <c r="E49" s="91"/>
      <c r="F49" s="91"/>
      <c r="G49" s="91"/>
      <c r="H49" s="91"/>
      <c r="I49" s="91"/>
      <c r="J49" s="91"/>
      <c r="K49" s="91"/>
      <c r="L49" s="91"/>
      <c r="M49" s="91"/>
      <c r="N49" s="91"/>
      <c r="O49" s="91"/>
      <c r="P49" s="91"/>
      <c r="Q49" s="91"/>
      <c r="R49" s="91"/>
      <c r="S49" s="91"/>
      <c r="T49" s="91"/>
      <c r="U49" s="91"/>
    </row>
    <row r="50" spans="1:21">
      <c r="A50" s="91"/>
      <c r="B50" s="91"/>
      <c r="C50" s="91"/>
      <c r="D50" s="91"/>
      <c r="E50" s="91"/>
      <c r="F50" s="91"/>
      <c r="G50" s="91"/>
      <c r="H50" s="91"/>
      <c r="I50" s="91"/>
      <c r="J50" s="91"/>
      <c r="K50" s="91"/>
      <c r="L50" s="91"/>
      <c r="M50" s="91"/>
      <c r="N50" s="91"/>
      <c r="O50" s="91"/>
      <c r="P50" s="91"/>
      <c r="Q50" s="91"/>
      <c r="R50" s="91"/>
      <c r="S50" s="91"/>
      <c r="T50" s="91"/>
      <c r="U50" s="91"/>
    </row>
    <row r="51" spans="1:21">
      <c r="A51" s="91"/>
      <c r="B51" s="91"/>
      <c r="C51" s="91"/>
      <c r="D51" s="91"/>
      <c r="E51" s="91"/>
      <c r="F51" s="91"/>
      <c r="G51" s="91"/>
      <c r="H51" s="91"/>
      <c r="I51" s="91"/>
      <c r="J51" s="91"/>
      <c r="K51" s="91"/>
      <c r="L51" s="91"/>
      <c r="M51" s="91"/>
      <c r="N51" s="91"/>
      <c r="O51" s="91"/>
      <c r="P51" s="91"/>
      <c r="Q51" s="91"/>
      <c r="R51" s="91"/>
      <c r="S51" s="91"/>
      <c r="T51" s="91"/>
      <c r="U51" s="91"/>
    </row>
    <row r="52" spans="1:21">
      <c r="A52" s="91"/>
      <c r="B52" s="91"/>
      <c r="C52" s="91"/>
      <c r="D52" s="91"/>
      <c r="E52" s="91"/>
      <c r="F52" s="91"/>
      <c r="G52" s="91"/>
      <c r="H52" s="91"/>
      <c r="I52" s="91"/>
      <c r="J52" s="91"/>
      <c r="K52" s="91"/>
      <c r="L52" s="91"/>
      <c r="M52" s="91"/>
      <c r="N52" s="91"/>
      <c r="O52" s="91"/>
      <c r="P52" s="91"/>
      <c r="Q52" s="91"/>
      <c r="R52" s="91"/>
      <c r="S52" s="91"/>
      <c r="T52" s="91"/>
      <c r="U52" s="91"/>
    </row>
    <row r="53" spans="1:21">
      <c r="A53" s="91"/>
      <c r="B53" s="91"/>
      <c r="C53" s="91"/>
      <c r="D53" s="91"/>
      <c r="E53" s="91"/>
      <c r="F53" s="91"/>
      <c r="G53" s="91"/>
      <c r="H53" s="91"/>
      <c r="I53" s="91"/>
      <c r="J53" s="91"/>
      <c r="K53" s="91"/>
      <c r="L53" s="91"/>
      <c r="M53" s="91"/>
      <c r="N53" s="91"/>
      <c r="O53" s="91"/>
      <c r="P53" s="91"/>
      <c r="Q53" s="91"/>
      <c r="R53" s="91"/>
      <c r="S53" s="91"/>
      <c r="T53" s="91"/>
      <c r="U53" s="91"/>
    </row>
    <row r="54" spans="1:21">
      <c r="A54" s="91"/>
      <c r="B54" s="91"/>
      <c r="C54" s="91"/>
      <c r="D54" s="91"/>
      <c r="E54" s="91"/>
      <c r="F54" s="91"/>
      <c r="G54" s="91"/>
      <c r="H54" s="91"/>
      <c r="I54" s="91"/>
      <c r="J54" s="91"/>
      <c r="K54" s="91"/>
      <c r="L54" s="91"/>
      <c r="M54" s="91"/>
      <c r="N54" s="91"/>
      <c r="O54" s="91"/>
      <c r="P54" s="91"/>
      <c r="Q54" s="91"/>
      <c r="R54" s="91"/>
      <c r="S54" s="91"/>
      <c r="T54" s="91"/>
      <c r="U54" s="91"/>
    </row>
    <row r="55" spans="1:21">
      <c r="A55" s="91"/>
      <c r="B55" s="91"/>
      <c r="C55" s="91"/>
      <c r="D55" s="91"/>
      <c r="E55" s="91"/>
      <c r="F55" s="91"/>
      <c r="G55" s="91"/>
      <c r="H55" s="91"/>
      <c r="I55" s="91"/>
      <c r="J55" s="91"/>
      <c r="K55" s="91"/>
      <c r="L55" s="91"/>
      <c r="M55" s="91"/>
      <c r="N55" s="91"/>
      <c r="O55" s="91"/>
      <c r="P55" s="91"/>
      <c r="Q55" s="91"/>
      <c r="R55" s="91"/>
      <c r="S55" s="91"/>
      <c r="T55" s="91"/>
      <c r="U55" s="91"/>
    </row>
    <row r="56" spans="1:21">
      <c r="A56" s="91"/>
      <c r="B56" s="91"/>
      <c r="C56" s="91"/>
      <c r="D56" s="91"/>
      <c r="E56" s="91"/>
      <c r="F56" s="91"/>
      <c r="G56" s="91"/>
      <c r="H56" s="91"/>
      <c r="I56" s="91"/>
      <c r="J56" s="91"/>
      <c r="K56" s="91"/>
      <c r="L56" s="91"/>
      <c r="M56" s="91"/>
      <c r="N56" s="91"/>
      <c r="O56" s="91"/>
      <c r="P56" s="91"/>
      <c r="Q56" s="91"/>
      <c r="R56" s="91"/>
      <c r="S56" s="91"/>
      <c r="T56" s="91"/>
      <c r="U56" s="91"/>
    </row>
    <row r="57" spans="1:21">
      <c r="A57" s="91"/>
      <c r="B57" s="91"/>
      <c r="C57" s="91"/>
      <c r="D57" s="91"/>
      <c r="E57" s="91"/>
      <c r="F57" s="91"/>
      <c r="G57" s="91"/>
      <c r="H57" s="91"/>
      <c r="I57" s="91"/>
      <c r="J57" s="91"/>
      <c r="K57" s="91"/>
      <c r="L57" s="91"/>
      <c r="M57" s="91"/>
      <c r="N57" s="91"/>
      <c r="O57" s="91"/>
      <c r="P57" s="91"/>
      <c r="Q57" s="91"/>
      <c r="R57" s="91"/>
      <c r="S57" s="91"/>
      <c r="T57" s="91"/>
      <c r="U57" s="91"/>
    </row>
    <row r="58" spans="1:21">
      <c r="A58" s="91"/>
      <c r="B58" s="91"/>
      <c r="C58" s="91"/>
      <c r="D58" s="91"/>
      <c r="E58" s="91"/>
      <c r="F58" s="91"/>
      <c r="G58" s="91"/>
      <c r="H58" s="91"/>
      <c r="I58" s="91"/>
      <c r="J58" s="91"/>
      <c r="K58" s="91"/>
      <c r="L58" s="91"/>
      <c r="M58" s="91"/>
      <c r="N58" s="91"/>
      <c r="O58" s="91"/>
      <c r="P58" s="91"/>
      <c r="Q58" s="91"/>
      <c r="R58" s="91"/>
      <c r="S58" s="91"/>
      <c r="T58" s="91"/>
      <c r="U58" s="91"/>
    </row>
    <row r="59" spans="1:21">
      <c r="A59" s="91"/>
      <c r="B59" s="91"/>
      <c r="C59" s="91"/>
      <c r="D59" s="91"/>
      <c r="E59" s="91"/>
      <c r="F59" s="91"/>
      <c r="G59" s="91"/>
      <c r="H59" s="91"/>
      <c r="I59" s="91"/>
      <c r="J59" s="91"/>
      <c r="K59" s="91"/>
      <c r="L59" s="91"/>
      <c r="M59" s="91"/>
      <c r="N59" s="91"/>
      <c r="O59" s="91"/>
      <c r="P59" s="91"/>
      <c r="Q59" s="91"/>
      <c r="R59" s="91"/>
      <c r="S59" s="91"/>
      <c r="T59" s="91"/>
      <c r="U59" s="91"/>
    </row>
    <row r="60" spans="1:21">
      <c r="A60" s="91"/>
      <c r="B60" s="91"/>
      <c r="C60" s="91"/>
      <c r="D60" s="91"/>
      <c r="E60" s="91"/>
      <c r="F60" s="91"/>
      <c r="G60" s="91"/>
      <c r="H60" s="91"/>
      <c r="I60" s="91"/>
      <c r="J60" s="91"/>
      <c r="K60" s="91"/>
      <c r="L60" s="91"/>
      <c r="M60" s="91"/>
      <c r="N60" s="91"/>
      <c r="O60" s="91"/>
      <c r="P60" s="91"/>
      <c r="Q60" s="91"/>
      <c r="R60" s="91"/>
      <c r="S60" s="91"/>
      <c r="T60" s="91"/>
      <c r="U60" s="91"/>
    </row>
    <row r="61" spans="1:21">
      <c r="A61" s="91"/>
      <c r="B61" s="91"/>
      <c r="C61" s="91"/>
      <c r="D61" s="91"/>
      <c r="E61" s="91"/>
      <c r="F61" s="91"/>
      <c r="G61" s="91"/>
      <c r="H61" s="91"/>
      <c r="I61" s="91"/>
      <c r="J61" s="91"/>
      <c r="K61" s="91"/>
      <c r="L61" s="91"/>
      <c r="M61" s="91"/>
      <c r="N61" s="91"/>
      <c r="O61" s="91"/>
      <c r="P61" s="91"/>
      <c r="Q61" s="91"/>
      <c r="R61" s="91"/>
      <c r="S61" s="91"/>
      <c r="T61" s="91"/>
      <c r="U61" s="91"/>
    </row>
    <row r="62" spans="1:21">
      <c r="A62" s="91"/>
      <c r="B62" s="91"/>
      <c r="C62" s="91"/>
      <c r="D62" s="91"/>
      <c r="E62" s="91"/>
      <c r="F62" s="91"/>
      <c r="G62" s="91"/>
      <c r="H62" s="91"/>
      <c r="I62" s="91"/>
      <c r="J62" s="91"/>
      <c r="K62" s="91"/>
      <c r="L62" s="91"/>
      <c r="M62" s="91"/>
      <c r="N62" s="91"/>
      <c r="O62" s="91"/>
      <c r="P62" s="91"/>
      <c r="Q62" s="91"/>
      <c r="R62" s="91"/>
      <c r="S62" s="91"/>
      <c r="T62" s="91"/>
      <c r="U62" s="91"/>
    </row>
    <row r="63" spans="1:21">
      <c r="A63" s="91"/>
      <c r="B63" s="91"/>
      <c r="C63" s="91"/>
      <c r="D63" s="91"/>
      <c r="E63" s="91"/>
      <c r="F63" s="91"/>
      <c r="G63" s="91"/>
      <c r="H63" s="91"/>
      <c r="I63" s="91"/>
      <c r="J63" s="91"/>
      <c r="K63" s="91"/>
      <c r="L63" s="91"/>
      <c r="M63" s="91"/>
      <c r="N63" s="91"/>
      <c r="O63" s="91"/>
      <c r="P63" s="91"/>
      <c r="Q63" s="91"/>
      <c r="R63" s="91"/>
      <c r="S63" s="91"/>
      <c r="T63" s="91"/>
      <c r="U63" s="91"/>
    </row>
    <row r="64" spans="1:21">
      <c r="A64" s="91"/>
      <c r="B64" s="91"/>
      <c r="C64" s="91"/>
      <c r="D64" s="91"/>
      <c r="E64" s="91"/>
      <c r="F64" s="91"/>
      <c r="G64" s="91"/>
      <c r="H64" s="91"/>
      <c r="I64" s="91"/>
      <c r="J64" s="91"/>
      <c r="K64" s="91"/>
      <c r="L64" s="91"/>
      <c r="M64" s="91"/>
      <c r="N64" s="91"/>
      <c r="O64" s="91"/>
      <c r="P64" s="91"/>
      <c r="Q64" s="91"/>
      <c r="R64" s="91"/>
      <c r="S64" s="91"/>
      <c r="T64" s="91"/>
      <c r="U64" s="91"/>
    </row>
    <row r="65" spans="1:21">
      <c r="A65" s="91"/>
      <c r="B65" s="91"/>
      <c r="C65" s="91"/>
      <c r="D65" s="91"/>
      <c r="E65" s="91"/>
      <c r="F65" s="91"/>
      <c r="G65" s="91"/>
      <c r="H65" s="91"/>
      <c r="I65" s="91"/>
      <c r="J65" s="91"/>
      <c r="K65" s="91"/>
      <c r="L65" s="91"/>
      <c r="M65" s="91"/>
      <c r="N65" s="91"/>
      <c r="O65" s="91"/>
      <c r="P65" s="91"/>
      <c r="Q65" s="91"/>
      <c r="R65" s="91"/>
      <c r="S65" s="91"/>
      <c r="T65" s="91"/>
      <c r="U65" s="91"/>
    </row>
    <row r="66" spans="1:21">
      <c r="A66" s="91"/>
      <c r="B66" s="91"/>
      <c r="C66" s="91"/>
      <c r="D66" s="91"/>
      <c r="E66" s="91"/>
      <c r="F66" s="91"/>
      <c r="G66" s="91"/>
      <c r="H66" s="91"/>
      <c r="I66" s="91"/>
      <c r="J66" s="91"/>
      <c r="K66" s="91"/>
      <c r="L66" s="91"/>
      <c r="M66" s="91"/>
      <c r="N66" s="91"/>
      <c r="O66" s="91"/>
      <c r="P66" s="91"/>
      <c r="Q66" s="91"/>
      <c r="R66" s="91"/>
      <c r="S66" s="91"/>
      <c r="T66" s="91"/>
      <c r="U66" s="91"/>
    </row>
    <row r="67" spans="1:21">
      <c r="A67" s="91"/>
      <c r="B67" s="91"/>
      <c r="C67" s="91"/>
      <c r="D67" s="91"/>
      <c r="E67" s="91"/>
      <c r="F67" s="91"/>
      <c r="G67" s="91"/>
      <c r="H67" s="91"/>
      <c r="I67" s="91"/>
      <c r="J67" s="91"/>
      <c r="K67" s="91"/>
      <c r="L67" s="91"/>
      <c r="M67" s="91"/>
      <c r="N67" s="91"/>
      <c r="O67" s="91"/>
      <c r="P67" s="91"/>
      <c r="Q67" s="91"/>
      <c r="R67" s="91"/>
      <c r="S67" s="91"/>
      <c r="T67" s="91"/>
      <c r="U67" s="91"/>
    </row>
    <row r="68" spans="1:21">
      <c r="A68" s="91"/>
      <c r="B68" s="91"/>
      <c r="C68" s="91"/>
      <c r="D68" s="91"/>
      <c r="E68" s="91"/>
      <c r="F68" s="91"/>
      <c r="G68" s="91"/>
      <c r="H68" s="91"/>
      <c r="I68" s="91"/>
      <c r="J68" s="91"/>
      <c r="K68" s="91"/>
      <c r="L68" s="91"/>
      <c r="M68" s="91"/>
      <c r="N68" s="91"/>
      <c r="O68" s="91"/>
      <c r="P68" s="91"/>
      <c r="Q68" s="91"/>
      <c r="R68" s="91"/>
      <c r="S68" s="91"/>
      <c r="T68" s="91"/>
      <c r="U68" s="91"/>
    </row>
    <row r="69" spans="1:21">
      <c r="A69" s="91"/>
      <c r="B69" s="91"/>
      <c r="C69" s="91"/>
      <c r="D69" s="91"/>
      <c r="E69" s="91"/>
      <c r="F69" s="91"/>
      <c r="G69" s="91"/>
      <c r="H69" s="91"/>
      <c r="I69" s="91"/>
      <c r="J69" s="91"/>
      <c r="K69" s="91"/>
      <c r="L69" s="91"/>
      <c r="M69" s="91"/>
      <c r="N69" s="91"/>
      <c r="O69" s="91"/>
      <c r="P69" s="91"/>
      <c r="Q69" s="91"/>
      <c r="R69" s="91"/>
      <c r="S69" s="91"/>
      <c r="T69" s="91"/>
      <c r="U69" s="91"/>
    </row>
    <row r="70" spans="1:21">
      <c r="A70" s="91"/>
      <c r="B70" s="91"/>
      <c r="C70" s="91"/>
      <c r="D70" s="91"/>
      <c r="E70" s="91"/>
      <c r="F70" s="91"/>
      <c r="G70" s="91"/>
      <c r="H70" s="91"/>
      <c r="I70" s="91"/>
      <c r="J70" s="91"/>
      <c r="K70" s="91"/>
      <c r="L70" s="91"/>
      <c r="M70" s="91"/>
      <c r="N70" s="91"/>
      <c r="O70" s="91"/>
      <c r="P70" s="91"/>
      <c r="Q70" s="91"/>
      <c r="R70" s="91"/>
      <c r="S70" s="91"/>
      <c r="T70" s="91"/>
      <c r="U70" s="91"/>
    </row>
    <row r="71" spans="1:21">
      <c r="A71" s="91"/>
      <c r="B71" s="91"/>
      <c r="C71" s="91"/>
      <c r="D71" s="91"/>
      <c r="E71" s="91"/>
      <c r="F71" s="91"/>
      <c r="G71" s="91"/>
      <c r="H71" s="91"/>
      <c r="I71" s="91"/>
      <c r="J71" s="91"/>
      <c r="K71" s="91"/>
      <c r="L71" s="91"/>
      <c r="M71" s="91"/>
      <c r="N71" s="91"/>
      <c r="O71" s="91"/>
      <c r="P71" s="91"/>
      <c r="Q71" s="91"/>
      <c r="R71" s="91"/>
      <c r="S71" s="91"/>
      <c r="T71" s="91"/>
      <c r="U71" s="91"/>
    </row>
    <row r="72" spans="1:21">
      <c r="A72" s="91"/>
      <c r="B72" s="91"/>
      <c r="C72" s="91"/>
      <c r="D72" s="91"/>
      <c r="E72" s="91"/>
      <c r="F72" s="91"/>
      <c r="G72" s="91"/>
      <c r="H72" s="91"/>
      <c r="I72" s="91"/>
      <c r="J72" s="91"/>
      <c r="K72" s="91"/>
      <c r="L72" s="91"/>
      <c r="M72" s="91"/>
      <c r="N72" s="91"/>
      <c r="O72" s="91"/>
      <c r="P72" s="91"/>
      <c r="Q72" s="91"/>
      <c r="R72" s="91"/>
      <c r="S72" s="91"/>
      <c r="T72" s="91"/>
      <c r="U72" s="91"/>
    </row>
    <row r="73" spans="1:21">
      <c r="A73" s="91"/>
      <c r="B73" s="91"/>
      <c r="C73" s="91"/>
      <c r="D73" s="91"/>
      <c r="E73" s="91"/>
      <c r="F73" s="91"/>
      <c r="G73" s="91"/>
      <c r="H73" s="91"/>
      <c r="I73" s="91"/>
      <c r="J73" s="91"/>
      <c r="K73" s="91"/>
      <c r="L73" s="91"/>
      <c r="M73" s="91"/>
      <c r="N73" s="91"/>
      <c r="O73" s="91"/>
      <c r="P73" s="91"/>
      <c r="Q73" s="91"/>
      <c r="R73" s="91"/>
      <c r="S73" s="91"/>
      <c r="T73" s="91"/>
      <c r="U73" s="91"/>
    </row>
    <row r="74" spans="1:21">
      <c r="A74" s="91"/>
      <c r="B74" s="91"/>
      <c r="C74" s="91"/>
      <c r="D74" s="91"/>
      <c r="E74" s="91"/>
      <c r="F74" s="91"/>
      <c r="G74" s="91"/>
      <c r="H74" s="91"/>
      <c r="I74" s="91"/>
      <c r="J74" s="91"/>
      <c r="K74" s="91"/>
      <c r="L74" s="91"/>
      <c r="M74" s="91"/>
      <c r="N74" s="91"/>
      <c r="O74" s="91"/>
      <c r="P74" s="91"/>
      <c r="Q74" s="91"/>
      <c r="R74" s="91"/>
      <c r="S74" s="91"/>
      <c r="T74" s="91"/>
      <c r="U74" s="91"/>
    </row>
    <row r="75" spans="1:21">
      <c r="A75" s="91"/>
      <c r="B75" s="91"/>
      <c r="C75" s="91"/>
      <c r="D75" s="91"/>
      <c r="E75" s="91"/>
      <c r="F75" s="91"/>
      <c r="G75" s="91"/>
      <c r="H75" s="91"/>
      <c r="I75" s="91"/>
      <c r="J75" s="91"/>
      <c r="K75" s="91"/>
      <c r="L75" s="91"/>
      <c r="M75" s="91"/>
      <c r="N75" s="91"/>
      <c r="O75" s="91"/>
      <c r="P75" s="91"/>
      <c r="Q75" s="91"/>
      <c r="R75" s="91"/>
      <c r="S75" s="91"/>
      <c r="T75" s="91"/>
      <c r="U75" s="91"/>
    </row>
    <row r="76" spans="1:21">
      <c r="A76" s="91"/>
      <c r="B76" s="91"/>
      <c r="C76" s="91"/>
      <c r="D76" s="91"/>
      <c r="E76" s="91"/>
      <c r="F76" s="91"/>
      <c r="G76" s="91"/>
      <c r="H76" s="91"/>
      <c r="I76" s="91"/>
      <c r="J76" s="91"/>
      <c r="K76" s="91"/>
      <c r="L76" s="91"/>
      <c r="M76" s="91"/>
      <c r="N76" s="91"/>
      <c r="O76" s="91"/>
      <c r="P76" s="91"/>
      <c r="Q76" s="91"/>
      <c r="R76" s="91"/>
      <c r="S76" s="91"/>
      <c r="T76" s="91"/>
      <c r="U76" s="91"/>
    </row>
    <row r="77" spans="1:21">
      <c r="A77" s="91"/>
      <c r="B77" s="91"/>
      <c r="C77" s="91"/>
      <c r="D77" s="91"/>
      <c r="E77" s="91"/>
      <c r="F77" s="91"/>
      <c r="G77" s="91"/>
      <c r="H77" s="91"/>
      <c r="I77" s="91"/>
      <c r="J77" s="91"/>
      <c r="K77" s="91"/>
      <c r="L77" s="91"/>
      <c r="M77" s="91"/>
      <c r="N77" s="91"/>
      <c r="O77" s="91"/>
      <c r="P77" s="91"/>
      <c r="Q77" s="91"/>
      <c r="R77" s="91"/>
      <c r="S77" s="91"/>
      <c r="T77" s="91"/>
      <c r="U77" s="91"/>
    </row>
    <row r="78" spans="1:21">
      <c r="A78" s="91"/>
      <c r="B78" s="91"/>
      <c r="C78" s="91"/>
      <c r="D78" s="91"/>
      <c r="E78" s="91"/>
      <c r="F78" s="91"/>
      <c r="G78" s="91"/>
      <c r="H78" s="91"/>
      <c r="I78" s="91"/>
      <c r="J78" s="91"/>
      <c r="K78" s="91"/>
      <c r="L78" s="91"/>
      <c r="M78" s="91"/>
      <c r="N78" s="91"/>
      <c r="O78" s="91"/>
      <c r="P78" s="91"/>
      <c r="Q78" s="91"/>
      <c r="R78" s="91"/>
      <c r="S78" s="91"/>
      <c r="T78" s="91"/>
      <c r="U78" s="91"/>
    </row>
    <row r="79" spans="1:21">
      <c r="A79" s="91"/>
      <c r="B79" s="91"/>
      <c r="C79" s="91"/>
      <c r="D79" s="91"/>
      <c r="E79" s="91"/>
      <c r="F79" s="91"/>
      <c r="G79" s="91"/>
      <c r="H79" s="91"/>
      <c r="I79" s="91"/>
      <c r="J79" s="91"/>
      <c r="K79" s="91"/>
      <c r="L79" s="91"/>
      <c r="M79" s="91"/>
      <c r="N79" s="91"/>
      <c r="O79" s="91"/>
      <c r="P79" s="91"/>
      <c r="Q79" s="91"/>
      <c r="R79" s="91"/>
      <c r="S79" s="91"/>
      <c r="T79" s="91"/>
      <c r="U79" s="91"/>
    </row>
    <row r="80" spans="1:21">
      <c r="A80" s="91"/>
      <c r="B80" s="91"/>
      <c r="C80" s="91"/>
      <c r="D80" s="91"/>
      <c r="E80" s="91"/>
      <c r="F80" s="91"/>
      <c r="G80" s="91"/>
      <c r="H80" s="91"/>
      <c r="I80" s="91"/>
      <c r="J80" s="91"/>
      <c r="K80" s="91"/>
      <c r="L80" s="91"/>
      <c r="M80" s="91"/>
      <c r="N80" s="91"/>
      <c r="O80" s="91"/>
      <c r="P80" s="91"/>
      <c r="Q80" s="91"/>
      <c r="R80" s="91"/>
      <c r="S80" s="91"/>
      <c r="T80" s="91"/>
      <c r="U80" s="91"/>
    </row>
    <row r="81" spans="1:21">
      <c r="A81" s="91"/>
      <c r="B81" s="91"/>
      <c r="C81" s="91"/>
      <c r="D81" s="91"/>
      <c r="E81" s="91"/>
      <c r="F81" s="91"/>
      <c r="G81" s="91"/>
      <c r="H81" s="91"/>
      <c r="I81" s="91"/>
      <c r="J81" s="91"/>
      <c r="K81" s="91"/>
      <c r="L81" s="91"/>
      <c r="M81" s="91"/>
      <c r="N81" s="91"/>
      <c r="O81" s="91"/>
      <c r="P81" s="91"/>
      <c r="Q81" s="91"/>
      <c r="R81" s="91"/>
      <c r="S81" s="91"/>
      <c r="T81" s="91"/>
      <c r="U81" s="91"/>
    </row>
    <row r="82" spans="1:21">
      <c r="A82" s="91"/>
      <c r="B82" s="91"/>
      <c r="C82" s="91"/>
      <c r="D82" s="91"/>
      <c r="E82" s="91"/>
      <c r="F82" s="91"/>
      <c r="G82" s="91"/>
      <c r="H82" s="91"/>
      <c r="I82" s="91"/>
      <c r="J82" s="91"/>
      <c r="K82" s="91"/>
      <c r="L82" s="91"/>
      <c r="M82" s="91"/>
      <c r="N82" s="91"/>
      <c r="O82" s="91"/>
      <c r="P82" s="91"/>
      <c r="Q82" s="91"/>
      <c r="R82" s="91"/>
      <c r="S82" s="91"/>
      <c r="T82" s="91"/>
      <c r="U82" s="91"/>
    </row>
    <row r="83" spans="1:21">
      <c r="A83" s="91"/>
      <c r="B83" s="91"/>
      <c r="C83" s="91"/>
      <c r="D83" s="91"/>
      <c r="E83" s="91"/>
      <c r="F83" s="91"/>
      <c r="G83" s="91"/>
      <c r="H83" s="91"/>
      <c r="I83" s="91"/>
      <c r="J83" s="91"/>
      <c r="K83" s="91"/>
      <c r="L83" s="91"/>
      <c r="M83" s="91"/>
      <c r="N83" s="91"/>
      <c r="O83" s="91"/>
      <c r="P83" s="91"/>
      <c r="Q83" s="91"/>
      <c r="R83" s="91"/>
      <c r="S83" s="91"/>
      <c r="T83" s="91"/>
      <c r="U83" s="91"/>
    </row>
    <row r="84" spans="1:21">
      <c r="A84" s="91"/>
      <c r="B84" s="91"/>
      <c r="C84" s="91"/>
      <c r="D84" s="91"/>
      <c r="E84" s="91"/>
      <c r="F84" s="91"/>
      <c r="G84" s="91"/>
      <c r="H84" s="91"/>
      <c r="I84" s="91"/>
      <c r="J84" s="91"/>
      <c r="K84" s="91"/>
      <c r="L84" s="91"/>
      <c r="M84" s="91"/>
      <c r="N84" s="91"/>
      <c r="O84" s="91"/>
      <c r="P84" s="91"/>
      <c r="Q84" s="91"/>
      <c r="R84" s="91"/>
      <c r="S84" s="91"/>
      <c r="T84" s="91"/>
      <c r="U84" s="91"/>
    </row>
    <row r="85" spans="1:21">
      <c r="A85" s="91"/>
      <c r="B85" s="91"/>
      <c r="C85" s="91"/>
      <c r="D85" s="91"/>
      <c r="E85" s="91"/>
      <c r="F85" s="91"/>
      <c r="G85" s="91"/>
      <c r="H85" s="91"/>
      <c r="I85" s="91"/>
      <c r="J85" s="91"/>
      <c r="K85" s="91"/>
      <c r="L85" s="91"/>
      <c r="M85" s="91"/>
      <c r="N85" s="91"/>
      <c r="O85" s="91"/>
      <c r="P85" s="91"/>
      <c r="Q85" s="91"/>
      <c r="R85" s="91"/>
      <c r="S85" s="91"/>
      <c r="T85" s="91"/>
      <c r="U85" s="91"/>
    </row>
    <row r="86" spans="1:21">
      <c r="A86" s="91"/>
      <c r="B86" s="91"/>
      <c r="C86" s="91"/>
      <c r="D86" s="91"/>
      <c r="E86" s="91"/>
      <c r="F86" s="91"/>
      <c r="G86" s="91"/>
      <c r="H86" s="91"/>
      <c r="I86" s="91"/>
      <c r="J86" s="91"/>
      <c r="K86" s="91"/>
      <c r="L86" s="91"/>
      <c r="M86" s="91"/>
      <c r="N86" s="91"/>
      <c r="O86" s="91"/>
      <c r="P86" s="91"/>
      <c r="Q86" s="91"/>
      <c r="R86" s="91"/>
      <c r="S86" s="91"/>
      <c r="T86" s="91"/>
      <c r="U86" s="91"/>
    </row>
    <row r="87" spans="1:21">
      <c r="A87" s="91"/>
      <c r="B87" s="91"/>
      <c r="C87" s="91"/>
      <c r="D87" s="91"/>
      <c r="E87" s="91"/>
      <c r="F87" s="91"/>
      <c r="G87" s="91"/>
      <c r="H87" s="91"/>
      <c r="I87" s="91"/>
      <c r="J87" s="91"/>
      <c r="K87" s="91"/>
      <c r="L87" s="91"/>
      <c r="M87" s="91"/>
      <c r="N87" s="91"/>
      <c r="O87" s="91"/>
      <c r="P87" s="91"/>
      <c r="Q87" s="91"/>
      <c r="R87" s="91"/>
      <c r="S87" s="91"/>
      <c r="T87" s="91"/>
      <c r="U87" s="91"/>
    </row>
    <row r="88" spans="1:21">
      <c r="A88" s="91"/>
      <c r="B88" s="91"/>
      <c r="C88" s="91"/>
      <c r="D88" s="91"/>
      <c r="E88" s="91"/>
      <c r="F88" s="91"/>
      <c r="G88" s="91"/>
      <c r="H88" s="91"/>
      <c r="I88" s="91"/>
      <c r="J88" s="91"/>
      <c r="K88" s="91"/>
      <c r="L88" s="91"/>
      <c r="M88" s="91"/>
      <c r="N88" s="91"/>
      <c r="O88" s="91"/>
      <c r="P88" s="91"/>
      <c r="Q88" s="91"/>
      <c r="R88" s="91"/>
      <c r="S88" s="91"/>
      <c r="T88" s="91"/>
      <c r="U88" s="91"/>
    </row>
    <row r="89" spans="1:21">
      <c r="A89" s="91"/>
      <c r="B89" s="91"/>
      <c r="C89" s="91"/>
      <c r="D89" s="91"/>
      <c r="E89" s="91"/>
      <c r="F89" s="91"/>
      <c r="G89" s="91"/>
      <c r="H89" s="91"/>
      <c r="I89" s="91"/>
      <c r="J89" s="91"/>
      <c r="K89" s="91"/>
      <c r="L89" s="91"/>
      <c r="M89" s="91"/>
      <c r="N89" s="91"/>
      <c r="O89" s="91"/>
      <c r="P89" s="91"/>
      <c r="Q89" s="91"/>
      <c r="R89" s="91"/>
      <c r="S89" s="91"/>
      <c r="T89" s="91"/>
      <c r="U89" s="91"/>
    </row>
    <row r="90" spans="1:21">
      <c r="A90" s="91"/>
      <c r="B90" s="91"/>
      <c r="C90" s="91"/>
      <c r="D90" s="91"/>
      <c r="E90" s="91"/>
      <c r="F90" s="91"/>
      <c r="G90" s="91"/>
      <c r="H90" s="91"/>
      <c r="I90" s="91"/>
      <c r="J90" s="91"/>
      <c r="K90" s="91"/>
      <c r="L90" s="91"/>
      <c r="M90" s="91"/>
      <c r="N90" s="91"/>
      <c r="O90" s="91"/>
      <c r="P90" s="91"/>
      <c r="Q90" s="91"/>
      <c r="R90" s="91"/>
      <c r="S90" s="91"/>
      <c r="T90" s="91"/>
      <c r="U90" s="91"/>
    </row>
    <row r="91" spans="1:21">
      <c r="A91" s="91"/>
      <c r="B91" s="91"/>
      <c r="C91" s="91"/>
      <c r="D91" s="91"/>
      <c r="E91" s="91"/>
      <c r="F91" s="91"/>
      <c r="G91" s="91"/>
      <c r="H91" s="91"/>
      <c r="I91" s="91"/>
      <c r="J91" s="91"/>
      <c r="K91" s="91"/>
      <c r="L91" s="91"/>
      <c r="M91" s="91"/>
      <c r="N91" s="91"/>
      <c r="O91" s="91"/>
      <c r="P91" s="91"/>
      <c r="Q91" s="91"/>
      <c r="R91" s="91"/>
      <c r="S91" s="91"/>
      <c r="T91" s="91"/>
      <c r="U91" s="91"/>
    </row>
    <row r="92" spans="1:21">
      <c r="A92" s="91"/>
      <c r="B92" s="91"/>
      <c r="C92" s="91"/>
      <c r="D92" s="91"/>
      <c r="E92" s="91"/>
      <c r="F92" s="91"/>
      <c r="G92" s="91"/>
      <c r="H92" s="91"/>
      <c r="I92" s="91"/>
      <c r="J92" s="91"/>
      <c r="K92" s="91"/>
      <c r="L92" s="91"/>
      <c r="M92" s="91"/>
      <c r="N92" s="91"/>
      <c r="O92" s="91"/>
      <c r="P92" s="91"/>
      <c r="Q92" s="91"/>
      <c r="R92" s="91"/>
      <c r="S92" s="91"/>
      <c r="T92" s="91"/>
      <c r="U92" s="91"/>
    </row>
    <row r="93" spans="1:21">
      <c r="A93" s="91"/>
      <c r="B93" s="91"/>
      <c r="C93" s="91"/>
      <c r="D93" s="91"/>
      <c r="E93" s="91"/>
      <c r="F93" s="91"/>
      <c r="G93" s="91"/>
      <c r="H93" s="91"/>
      <c r="I93" s="91"/>
      <c r="J93" s="91"/>
      <c r="K93" s="91"/>
      <c r="L93" s="91"/>
      <c r="M93" s="91"/>
      <c r="N93" s="91"/>
      <c r="O93" s="91"/>
      <c r="P93" s="91"/>
      <c r="Q93" s="91"/>
      <c r="R93" s="91"/>
      <c r="S93" s="91"/>
      <c r="T93" s="91"/>
      <c r="U93" s="91"/>
    </row>
    <row r="94" spans="1:21">
      <c r="A94" s="91"/>
      <c r="B94" s="91"/>
      <c r="C94" s="91"/>
      <c r="D94" s="91"/>
      <c r="E94" s="91"/>
      <c r="F94" s="91"/>
      <c r="G94" s="91"/>
      <c r="H94" s="91"/>
      <c r="I94" s="91"/>
      <c r="J94" s="91"/>
      <c r="K94" s="91"/>
      <c r="L94" s="91"/>
      <c r="M94" s="91"/>
      <c r="N94" s="91"/>
      <c r="O94" s="91"/>
      <c r="P94" s="91"/>
      <c r="Q94" s="91"/>
      <c r="R94" s="91"/>
      <c r="S94" s="91"/>
      <c r="T94" s="91"/>
      <c r="U94" s="91"/>
    </row>
    <row r="95" spans="1:21">
      <c r="A95" s="91"/>
      <c r="B95" s="91"/>
      <c r="C95" s="91"/>
      <c r="D95" s="91"/>
      <c r="E95" s="91"/>
      <c r="F95" s="91"/>
      <c r="G95" s="91"/>
      <c r="H95" s="91"/>
      <c r="I95" s="91"/>
      <c r="J95" s="91"/>
      <c r="K95" s="91"/>
      <c r="L95" s="91"/>
      <c r="M95" s="91"/>
      <c r="N95" s="91"/>
      <c r="O95" s="91"/>
      <c r="P95" s="91"/>
      <c r="Q95" s="91"/>
      <c r="R95" s="91"/>
      <c r="S95" s="91"/>
      <c r="T95" s="91"/>
      <c r="U95" s="91"/>
    </row>
    <row r="96" spans="1:21">
      <c r="A96" s="91"/>
      <c r="B96" s="91"/>
      <c r="C96" s="91"/>
      <c r="D96" s="91"/>
      <c r="E96" s="91"/>
      <c r="F96" s="91"/>
      <c r="G96" s="91"/>
      <c r="H96" s="91"/>
      <c r="I96" s="91"/>
      <c r="J96" s="91"/>
      <c r="K96" s="91"/>
      <c r="L96" s="91"/>
      <c r="M96" s="91"/>
      <c r="N96" s="91"/>
      <c r="O96" s="91"/>
      <c r="P96" s="91"/>
      <c r="Q96" s="91"/>
      <c r="R96" s="91"/>
      <c r="S96" s="91"/>
      <c r="T96" s="91"/>
      <c r="U96" s="91"/>
    </row>
    <row r="97" spans="1:21">
      <c r="A97" s="91"/>
      <c r="B97" s="91"/>
      <c r="C97" s="91"/>
      <c r="D97" s="91"/>
      <c r="E97" s="91"/>
      <c r="F97" s="91"/>
      <c r="G97" s="91"/>
      <c r="H97" s="91"/>
      <c r="I97" s="91"/>
      <c r="J97" s="91"/>
      <c r="K97" s="91"/>
      <c r="L97" s="91"/>
      <c r="M97" s="91"/>
      <c r="N97" s="91"/>
      <c r="O97" s="91"/>
      <c r="P97" s="91"/>
      <c r="Q97" s="91"/>
      <c r="R97" s="91"/>
      <c r="S97" s="91"/>
      <c r="T97" s="91"/>
      <c r="U97" s="91"/>
    </row>
    <row r="98" spans="1:21">
      <c r="A98" s="91"/>
      <c r="B98" s="91"/>
      <c r="C98" s="91"/>
      <c r="D98" s="91"/>
      <c r="E98" s="91"/>
      <c r="F98" s="91"/>
      <c r="G98" s="91"/>
      <c r="H98" s="91"/>
      <c r="I98" s="91"/>
      <c r="J98" s="91"/>
      <c r="K98" s="91"/>
      <c r="L98" s="91"/>
      <c r="M98" s="91"/>
      <c r="N98" s="91"/>
      <c r="O98" s="91"/>
      <c r="P98" s="91"/>
      <c r="Q98" s="91"/>
      <c r="R98" s="91"/>
      <c r="S98" s="91"/>
      <c r="T98" s="91"/>
      <c r="U98" s="91"/>
    </row>
    <row r="99" spans="1:21">
      <c r="A99" s="91"/>
      <c r="B99" s="91"/>
      <c r="C99" s="91"/>
      <c r="D99" s="91"/>
      <c r="E99" s="91"/>
      <c r="F99" s="91"/>
      <c r="G99" s="91"/>
      <c r="H99" s="91"/>
      <c r="I99" s="91"/>
      <c r="J99" s="91"/>
      <c r="K99" s="91"/>
      <c r="L99" s="91"/>
      <c r="M99" s="91"/>
      <c r="N99" s="91"/>
      <c r="O99" s="91"/>
      <c r="P99" s="91"/>
      <c r="Q99" s="91"/>
      <c r="R99" s="91"/>
      <c r="S99" s="91"/>
      <c r="T99" s="91"/>
      <c r="U99" s="91"/>
    </row>
    <row r="100" spans="1:21">
      <c r="A100" s="91"/>
      <c r="B100" s="91"/>
      <c r="C100" s="91"/>
      <c r="D100" s="91"/>
      <c r="E100" s="91"/>
      <c r="F100" s="91"/>
      <c r="G100" s="91"/>
      <c r="H100" s="91"/>
      <c r="I100" s="91"/>
      <c r="J100" s="91"/>
      <c r="K100" s="91"/>
      <c r="L100" s="91"/>
      <c r="M100" s="91"/>
      <c r="N100" s="91"/>
      <c r="O100" s="91"/>
      <c r="P100" s="91"/>
      <c r="Q100" s="91"/>
      <c r="R100" s="91"/>
      <c r="S100" s="91"/>
      <c r="T100" s="91"/>
      <c r="U100" s="91"/>
    </row>
  </sheetData>
  <conditionalFormatting sqref="P30:T30 P31:U34 M34:N34 E30:N33 E34:K34 E2:U29 E35:U39">
    <cfRule type="containsText" dxfId="8" priority="9" operator="containsText" text="0">
      <formula>NOT(ISERROR(SEARCH(("0"),(E2))))</formula>
    </cfRule>
  </conditionalFormatting>
  <conditionalFormatting sqref="O30:O34">
    <cfRule type="containsText" dxfId="7" priority="6" operator="containsText" text="0">
      <formula>NOT(ISERROR(SEARCH(("0"),(O30))))</formula>
    </cfRule>
  </conditionalFormatting>
  <conditionalFormatting sqref="L34">
    <cfRule type="containsText" dxfId="6" priority="3" operator="containsText" text="0">
      <formula>NOT(ISERROR(SEARCH(("0"),(L34))))</formula>
    </cfRule>
  </conditionalFormatting>
  <pageMargins left="0.7" right="0.7" top="0.75" bottom="0.75" header="0.3" footer="0.3"/>
  <pageSetup paperSize="9" orientation="portrait" horizontalDpi="0" verticalDpi="0"/>
  <drawing r:id="rId1"/>
  <legacyDrawing r:id="rId2"/>
  <extLst>
    <ext xmlns:x14="http://schemas.microsoft.com/office/spreadsheetml/2009/9/main" uri="{78C0D931-6437-407d-A8EE-F0AAD7539E65}">
      <x14:conditionalFormattings>
        <x14:conditionalFormatting xmlns:xm="http://schemas.microsoft.com/office/excel/2006/main">
          <x14:cfRule type="containsText" priority="7" operator="containsText" id="{27D7CC27-BBAE-BE46-AA29-3C4D74624973}">
            <xm:f>NOT(ISERROR(SEARCH("-",E2)))</xm:f>
            <xm:f>"-"</xm:f>
            <x14:dxf>
              <font>
                <color theme="1"/>
              </font>
              <fill>
                <patternFill>
                  <bgColor rgb="FFC00000"/>
                </patternFill>
              </fill>
            </x14:dxf>
          </x14:cfRule>
          <x14:cfRule type="containsText" priority="8" operator="containsText" id="{1961B119-2086-B944-8A29-5C0F04F83424}">
            <xm:f>NOT(ISERROR(SEARCH("+",E2)))</xm:f>
            <xm:f>"+"</xm:f>
            <x14:dxf>
              <font>
                <color auto="1"/>
              </font>
              <fill>
                <patternFill>
                  <bgColor rgb="FF00B050"/>
                </patternFill>
              </fill>
            </x14:dxf>
          </x14:cfRule>
          <xm:sqref>P30:T30 P31:U34 M34:N34 E30:N33 E34:K34 E2:U29 E35:U39</xm:sqref>
        </x14:conditionalFormatting>
        <x14:conditionalFormatting xmlns:xm="http://schemas.microsoft.com/office/excel/2006/main">
          <x14:cfRule type="containsText" priority="4" operator="containsText" id="{2CB2100D-90D9-C34C-B71C-FFB235E2A96E}">
            <xm:f>NOT(ISERROR(SEARCH("-",O30)))</xm:f>
            <xm:f>"-"</xm:f>
            <x14:dxf>
              <font>
                <color theme="1"/>
              </font>
              <fill>
                <patternFill>
                  <bgColor rgb="FFC00000"/>
                </patternFill>
              </fill>
            </x14:dxf>
          </x14:cfRule>
          <x14:cfRule type="containsText" priority="5" operator="containsText" id="{B1D4D877-7442-E54F-9F26-C080E4448879}">
            <xm:f>NOT(ISERROR(SEARCH("+",O30)))</xm:f>
            <xm:f>"+"</xm:f>
            <x14:dxf>
              <font>
                <color auto="1"/>
              </font>
              <fill>
                <patternFill>
                  <bgColor rgb="FF00B050"/>
                </patternFill>
              </fill>
            </x14:dxf>
          </x14:cfRule>
          <xm:sqref>O30:O34</xm:sqref>
        </x14:conditionalFormatting>
        <x14:conditionalFormatting xmlns:xm="http://schemas.microsoft.com/office/excel/2006/main">
          <x14:cfRule type="containsText" priority="1" operator="containsText" id="{34A7F1E9-2733-0B40-989C-C6CC80CBE7F5}">
            <xm:f>NOT(ISERROR(SEARCH("-",L34)))</xm:f>
            <xm:f>"-"</xm:f>
            <x14:dxf>
              <font>
                <color theme="1"/>
              </font>
              <fill>
                <patternFill>
                  <bgColor rgb="FFC00000"/>
                </patternFill>
              </fill>
            </x14:dxf>
          </x14:cfRule>
          <x14:cfRule type="containsText" priority="2" operator="containsText" id="{F066048F-EDE9-4C48-ABDD-1EDA3821F46F}">
            <xm:f>NOT(ISERROR(SEARCH("+",L34)))</xm:f>
            <xm:f>"+"</xm:f>
            <x14:dxf>
              <font>
                <color auto="1"/>
              </font>
              <fill>
                <patternFill>
                  <bgColor rgb="FF00B050"/>
                </patternFill>
              </fill>
            </x14:dxf>
          </x14:cfRule>
          <xm:sqref>L34</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1"/>
  </sheetPr>
  <dimension ref="A1:D278"/>
  <sheetViews>
    <sheetView zoomScale="115" zoomScaleNormal="115" workbookViewId="0">
      <selection activeCell="E30" sqref="E30"/>
    </sheetView>
  </sheetViews>
  <sheetFormatPr defaultColWidth="11" defaultRowHeight="15.9"/>
  <cols>
    <col min="1" max="1" width="12.140625" style="16" customWidth="1"/>
    <col min="2" max="2" width="49.85546875" style="17" customWidth="1"/>
    <col min="3" max="3" width="49.85546875" style="18" customWidth="1"/>
    <col min="4" max="4" width="9.640625" style="16" customWidth="1"/>
    <col min="5" max="16384" width="11" style="1"/>
  </cols>
  <sheetData>
    <row r="1" spans="1:4" ht="39.75" customHeight="1">
      <c r="A1" s="2"/>
      <c r="B1" s="349" t="s">
        <v>420</v>
      </c>
      <c r="C1" s="349"/>
      <c r="D1" s="2"/>
    </row>
    <row r="2" spans="1:4" ht="37.5" customHeight="1">
      <c r="A2" s="3"/>
      <c r="B2" s="350" t="s">
        <v>421</v>
      </c>
      <c r="C2" s="350"/>
      <c r="D2" s="3"/>
    </row>
    <row r="3" spans="1:4" ht="33.450000000000003">
      <c r="A3" s="4"/>
      <c r="B3" s="5" t="s">
        <v>422</v>
      </c>
      <c r="C3" s="6" t="s">
        <v>423</v>
      </c>
      <c r="D3" s="4" t="s">
        <v>424</v>
      </c>
    </row>
    <row r="4" spans="1:4">
      <c r="A4" s="3"/>
      <c r="B4" s="7" t="s">
        <v>425</v>
      </c>
      <c r="C4" s="8"/>
      <c r="D4" s="3"/>
    </row>
    <row r="5" spans="1:4" ht="25.75">
      <c r="A5" s="3"/>
      <c r="B5" s="9" t="s">
        <v>426</v>
      </c>
      <c r="C5" s="8" t="s">
        <v>427</v>
      </c>
      <c r="D5" s="3" t="s">
        <v>428</v>
      </c>
    </row>
    <row r="6" spans="1:4" ht="25.75">
      <c r="A6" s="3"/>
      <c r="B6" s="348" t="s">
        <v>429</v>
      </c>
      <c r="C6" s="8" t="s">
        <v>430</v>
      </c>
      <c r="D6" s="3" t="s">
        <v>431</v>
      </c>
    </row>
    <row r="7" spans="1:4" ht="25.75">
      <c r="A7" s="3"/>
      <c r="B7" s="348"/>
      <c r="C7" s="8" t="s">
        <v>432</v>
      </c>
      <c r="D7" s="3" t="s">
        <v>433</v>
      </c>
    </row>
    <row r="8" spans="1:4" ht="51.45">
      <c r="A8" s="3"/>
      <c r="B8" s="9" t="s">
        <v>434</v>
      </c>
      <c r="C8" s="8" t="s">
        <v>435</v>
      </c>
      <c r="D8" s="3" t="s">
        <v>436</v>
      </c>
    </row>
    <row r="9" spans="1:4" ht="25.75">
      <c r="A9" s="3"/>
      <c r="B9" s="348" t="s">
        <v>437</v>
      </c>
      <c r="C9" s="8" t="s">
        <v>438</v>
      </c>
      <c r="D9" s="3" t="s">
        <v>439</v>
      </c>
    </row>
    <row r="10" spans="1:4" ht="38.6">
      <c r="A10" s="3"/>
      <c r="B10" s="348"/>
      <c r="C10" s="8" t="s">
        <v>440</v>
      </c>
      <c r="D10" s="3" t="s">
        <v>441</v>
      </c>
    </row>
    <row r="11" spans="1:4" ht="25.75">
      <c r="A11" s="3"/>
      <c r="B11" s="348" t="s">
        <v>442</v>
      </c>
      <c r="C11" s="8" t="s">
        <v>443</v>
      </c>
      <c r="D11" s="3" t="s">
        <v>444</v>
      </c>
    </row>
    <row r="12" spans="1:4" ht="25.75">
      <c r="A12" s="3"/>
      <c r="B12" s="348"/>
      <c r="C12" s="8" t="s">
        <v>445</v>
      </c>
      <c r="D12" s="3" t="s">
        <v>446</v>
      </c>
    </row>
    <row r="13" spans="1:4" ht="38.6">
      <c r="A13" s="3"/>
      <c r="B13" s="348"/>
      <c r="C13" s="8" t="s">
        <v>447</v>
      </c>
      <c r="D13" s="3" t="s">
        <v>448</v>
      </c>
    </row>
    <row r="14" spans="1:4" ht="38.6">
      <c r="A14" s="3"/>
      <c r="B14" s="348"/>
      <c r="C14" s="8" t="s">
        <v>449</v>
      </c>
      <c r="D14" s="3" t="s">
        <v>450</v>
      </c>
    </row>
    <row r="15" spans="1:4" ht="25.75">
      <c r="A15" s="3"/>
      <c r="B15" s="348" t="s">
        <v>451</v>
      </c>
      <c r="C15" s="8" t="s">
        <v>452</v>
      </c>
      <c r="D15" s="3" t="s">
        <v>453</v>
      </c>
    </row>
    <row r="16" spans="1:4" ht="25.75">
      <c r="A16" s="3"/>
      <c r="B16" s="348"/>
      <c r="C16" s="8" t="s">
        <v>454</v>
      </c>
      <c r="D16" s="3" t="s">
        <v>455</v>
      </c>
    </row>
    <row r="17" spans="1:4" ht="25.75">
      <c r="A17" s="3"/>
      <c r="B17" s="348"/>
      <c r="C17" s="8" t="s">
        <v>456</v>
      </c>
      <c r="D17" s="3" t="s">
        <v>457</v>
      </c>
    </row>
    <row r="18" spans="1:4" ht="51.45">
      <c r="A18" s="3"/>
      <c r="B18" s="9" t="s">
        <v>458</v>
      </c>
      <c r="C18" s="8" t="s">
        <v>459</v>
      </c>
      <c r="D18" s="3" t="s">
        <v>460</v>
      </c>
    </row>
    <row r="19" spans="1:4">
      <c r="A19" s="10"/>
      <c r="B19" s="351" t="s">
        <v>461</v>
      </c>
      <c r="C19" s="351"/>
      <c r="D19" s="10"/>
    </row>
    <row r="20" spans="1:4">
      <c r="A20" s="3"/>
      <c r="B20" s="348" t="s">
        <v>462</v>
      </c>
      <c r="C20" s="8" t="s">
        <v>463</v>
      </c>
      <c r="D20" s="3" t="s">
        <v>464</v>
      </c>
    </row>
    <row r="21" spans="1:4" ht="29.25" customHeight="1">
      <c r="A21" s="3"/>
      <c r="B21" s="348"/>
      <c r="C21" s="8" t="s">
        <v>465</v>
      </c>
      <c r="D21" s="3" t="s">
        <v>466</v>
      </c>
    </row>
    <row r="22" spans="1:4" ht="40.5" customHeight="1">
      <c r="A22" s="3"/>
      <c r="B22" s="348" t="s">
        <v>467</v>
      </c>
      <c r="C22" s="8" t="s">
        <v>468</v>
      </c>
      <c r="D22" s="3" t="s">
        <v>469</v>
      </c>
    </row>
    <row r="23" spans="1:4" ht="51.45">
      <c r="A23" s="3"/>
      <c r="B23" s="348"/>
      <c r="C23" s="8" t="s">
        <v>470</v>
      </c>
      <c r="D23" s="3" t="s">
        <v>471</v>
      </c>
    </row>
    <row r="24" spans="1:4" ht="42" customHeight="1">
      <c r="A24" s="3"/>
      <c r="B24" s="348" t="s">
        <v>472</v>
      </c>
      <c r="C24" s="8" t="s">
        <v>473</v>
      </c>
      <c r="D24" s="3" t="s">
        <v>474</v>
      </c>
    </row>
    <row r="25" spans="1:4" ht="42" customHeight="1">
      <c r="A25" s="3"/>
      <c r="B25" s="348"/>
      <c r="C25" s="8" t="s">
        <v>475</v>
      </c>
      <c r="D25" s="3" t="s">
        <v>476</v>
      </c>
    </row>
    <row r="26" spans="1:4" ht="64.3">
      <c r="A26" s="3"/>
      <c r="B26" s="9" t="s">
        <v>477</v>
      </c>
      <c r="C26" s="8" t="s">
        <v>478</v>
      </c>
      <c r="D26" s="3" t="s">
        <v>479</v>
      </c>
    </row>
    <row r="27" spans="1:4" ht="38.25" customHeight="1">
      <c r="A27" s="3"/>
      <c r="B27" s="348" t="s">
        <v>480</v>
      </c>
      <c r="C27" s="8" t="s">
        <v>481</v>
      </c>
      <c r="D27" s="3" t="s">
        <v>482</v>
      </c>
    </row>
    <row r="28" spans="1:4" ht="38.25" customHeight="1">
      <c r="A28" s="3"/>
      <c r="B28" s="348"/>
      <c r="C28" s="8" t="s">
        <v>483</v>
      </c>
      <c r="D28" s="3" t="s">
        <v>484</v>
      </c>
    </row>
    <row r="29" spans="1:4" ht="38.25" customHeight="1">
      <c r="A29" s="3"/>
      <c r="B29" s="348" t="s">
        <v>485</v>
      </c>
      <c r="C29" s="8" t="s">
        <v>486</v>
      </c>
      <c r="D29" s="3" t="s">
        <v>487</v>
      </c>
    </row>
    <row r="30" spans="1:4" ht="38.25" customHeight="1">
      <c r="A30" s="3"/>
      <c r="B30" s="348"/>
      <c r="C30" s="8" t="s">
        <v>488</v>
      </c>
      <c r="D30" s="3" t="s">
        <v>489</v>
      </c>
    </row>
    <row r="31" spans="1:4" ht="64.3">
      <c r="A31" s="3"/>
      <c r="B31" s="9" t="s">
        <v>490</v>
      </c>
      <c r="C31" s="8" t="s">
        <v>491</v>
      </c>
      <c r="D31" s="3" t="s">
        <v>492</v>
      </c>
    </row>
    <row r="32" spans="1:4" ht="51.45">
      <c r="A32" s="3"/>
      <c r="B32" s="9" t="s">
        <v>493</v>
      </c>
      <c r="C32" s="8" t="s">
        <v>494</v>
      </c>
      <c r="D32" s="3" t="s">
        <v>495</v>
      </c>
    </row>
    <row r="33" spans="1:4">
      <c r="A33" s="10"/>
      <c r="B33" s="351" t="s">
        <v>496</v>
      </c>
      <c r="C33" s="351"/>
      <c r="D33" s="10"/>
    </row>
    <row r="34" spans="1:4">
      <c r="A34" s="3"/>
      <c r="B34" s="348" t="s">
        <v>497</v>
      </c>
      <c r="C34" s="8" t="s">
        <v>498</v>
      </c>
      <c r="D34" s="3" t="s">
        <v>499</v>
      </c>
    </row>
    <row r="35" spans="1:4">
      <c r="A35" s="3"/>
      <c r="B35" s="348"/>
      <c r="C35" s="8" t="s">
        <v>500</v>
      </c>
      <c r="D35" s="3" t="s">
        <v>501</v>
      </c>
    </row>
    <row r="36" spans="1:4" ht="38.25" customHeight="1">
      <c r="A36" s="3"/>
      <c r="B36" s="348" t="s">
        <v>502</v>
      </c>
      <c r="C36" s="8" t="s">
        <v>503</v>
      </c>
      <c r="D36" s="3" t="s">
        <v>504</v>
      </c>
    </row>
    <row r="37" spans="1:4" ht="38.25" customHeight="1">
      <c r="A37" s="3"/>
      <c r="B37" s="348"/>
      <c r="C37" s="8" t="s">
        <v>505</v>
      </c>
      <c r="D37" s="3" t="s">
        <v>506</v>
      </c>
    </row>
    <row r="38" spans="1:4" ht="27.75" customHeight="1">
      <c r="A38" s="3"/>
      <c r="B38" s="348" t="s">
        <v>507</v>
      </c>
      <c r="C38" s="8" t="s">
        <v>508</v>
      </c>
      <c r="D38" s="3" t="s">
        <v>509</v>
      </c>
    </row>
    <row r="39" spans="1:4">
      <c r="A39" s="3"/>
      <c r="B39" s="348"/>
      <c r="C39" s="8" t="s">
        <v>510</v>
      </c>
      <c r="D39" s="3" t="s">
        <v>511</v>
      </c>
    </row>
    <row r="40" spans="1:4">
      <c r="A40" s="3"/>
      <c r="B40" s="348"/>
      <c r="C40" s="8" t="s">
        <v>512</v>
      </c>
      <c r="D40" s="3" t="s">
        <v>513</v>
      </c>
    </row>
    <row r="41" spans="1:4">
      <c r="A41" s="3"/>
      <c r="B41" s="348"/>
      <c r="C41" s="8" t="s">
        <v>514</v>
      </c>
      <c r="D41" s="3" t="s">
        <v>515</v>
      </c>
    </row>
    <row r="42" spans="1:4" ht="25.75">
      <c r="A42" s="3"/>
      <c r="B42" s="348"/>
      <c r="C42" s="8" t="s">
        <v>516</v>
      </c>
      <c r="D42" s="3" t="s">
        <v>517</v>
      </c>
    </row>
    <row r="43" spans="1:4" ht="25.75">
      <c r="A43" s="3"/>
      <c r="B43" s="348" t="s">
        <v>518</v>
      </c>
      <c r="C43" s="8" t="s">
        <v>519</v>
      </c>
      <c r="D43" s="3" t="s">
        <v>520</v>
      </c>
    </row>
    <row r="44" spans="1:4">
      <c r="A44" s="3"/>
      <c r="B44" s="348"/>
      <c r="C44" s="8" t="s">
        <v>521</v>
      </c>
      <c r="D44" s="3" t="s">
        <v>522</v>
      </c>
    </row>
    <row r="45" spans="1:4" ht="38.6">
      <c r="A45" s="3"/>
      <c r="B45" s="348" t="s">
        <v>523</v>
      </c>
      <c r="C45" s="8" t="s">
        <v>524</v>
      </c>
      <c r="D45" s="3" t="s">
        <v>525</v>
      </c>
    </row>
    <row r="46" spans="1:4" ht="38.6">
      <c r="A46" s="3"/>
      <c r="B46" s="348"/>
      <c r="C46" s="8" t="s">
        <v>526</v>
      </c>
      <c r="D46" s="3" t="s">
        <v>527</v>
      </c>
    </row>
    <row r="47" spans="1:4" ht="25.75">
      <c r="A47" s="3"/>
      <c r="B47" s="9" t="s">
        <v>528</v>
      </c>
      <c r="C47" s="8" t="s">
        <v>529</v>
      </c>
      <c r="D47" s="3" t="s">
        <v>530</v>
      </c>
    </row>
    <row r="48" spans="1:4" ht="38.6">
      <c r="A48" s="3"/>
      <c r="B48" s="348" t="s">
        <v>531</v>
      </c>
      <c r="C48" s="8" t="s">
        <v>532</v>
      </c>
      <c r="D48" s="3" t="s">
        <v>533</v>
      </c>
    </row>
    <row r="49" spans="1:4" ht="27.75" customHeight="1">
      <c r="A49" s="3"/>
      <c r="B49" s="348"/>
      <c r="C49" s="8" t="s">
        <v>534</v>
      </c>
      <c r="D49" s="3" t="s">
        <v>535</v>
      </c>
    </row>
    <row r="50" spans="1:4" ht="66" customHeight="1">
      <c r="A50" s="3"/>
      <c r="B50" s="348" t="s">
        <v>536</v>
      </c>
      <c r="C50" s="8" t="s">
        <v>537</v>
      </c>
      <c r="D50" s="3" t="s">
        <v>538</v>
      </c>
    </row>
    <row r="51" spans="1:4" ht="27.75" customHeight="1">
      <c r="A51" s="3"/>
      <c r="B51" s="348"/>
      <c r="C51" s="8" t="s">
        <v>539</v>
      </c>
      <c r="D51" s="3" t="s">
        <v>540</v>
      </c>
    </row>
    <row r="52" spans="1:4">
      <c r="A52" s="3"/>
      <c r="B52" s="348" t="s">
        <v>541</v>
      </c>
      <c r="C52" s="8" t="s">
        <v>542</v>
      </c>
      <c r="D52" s="3" t="s">
        <v>543</v>
      </c>
    </row>
    <row r="53" spans="1:4" ht="38.6">
      <c r="A53" s="3"/>
      <c r="B53" s="348"/>
      <c r="C53" s="8" t="s">
        <v>544</v>
      </c>
      <c r="D53" s="3" t="s">
        <v>545</v>
      </c>
    </row>
    <row r="54" spans="1:4">
      <c r="A54" s="3"/>
      <c r="B54" s="348"/>
      <c r="C54" s="8" t="s">
        <v>546</v>
      </c>
      <c r="D54" s="3" t="s">
        <v>547</v>
      </c>
    </row>
    <row r="55" spans="1:4" ht="38.6">
      <c r="A55" s="3"/>
      <c r="B55" s="9" t="s">
        <v>548</v>
      </c>
      <c r="C55" s="8" t="s">
        <v>549</v>
      </c>
      <c r="D55" s="3" t="s">
        <v>550</v>
      </c>
    </row>
    <row r="56" spans="1:4" ht="38.25" customHeight="1">
      <c r="A56" s="3"/>
      <c r="B56" s="348" t="s">
        <v>551</v>
      </c>
      <c r="C56" s="8" t="s">
        <v>552</v>
      </c>
      <c r="D56" s="3" t="s">
        <v>553</v>
      </c>
    </row>
    <row r="57" spans="1:4" ht="38.25" customHeight="1">
      <c r="A57" s="3"/>
      <c r="B57" s="348"/>
      <c r="C57" s="8" t="s">
        <v>554</v>
      </c>
      <c r="D57" s="3" t="s">
        <v>555</v>
      </c>
    </row>
    <row r="58" spans="1:4" ht="38.25" customHeight="1">
      <c r="A58" s="3"/>
      <c r="B58" s="348"/>
      <c r="C58" s="8" t="s">
        <v>556</v>
      </c>
      <c r="D58" s="3" t="s">
        <v>557</v>
      </c>
    </row>
    <row r="59" spans="1:4" ht="51.45">
      <c r="A59" s="3"/>
      <c r="B59" s="9" t="s">
        <v>558</v>
      </c>
      <c r="C59" s="8" t="s">
        <v>559</v>
      </c>
      <c r="D59" s="3" t="s">
        <v>560</v>
      </c>
    </row>
    <row r="60" spans="1:4" ht="38.6">
      <c r="A60" s="3"/>
      <c r="B60" s="9" t="s">
        <v>561</v>
      </c>
      <c r="C60" s="8" t="s">
        <v>562</v>
      </c>
      <c r="D60" s="3" t="s">
        <v>563</v>
      </c>
    </row>
    <row r="61" spans="1:4">
      <c r="A61" s="11"/>
      <c r="B61" s="352" t="s">
        <v>564</v>
      </c>
      <c r="C61" s="352"/>
      <c r="D61" s="11"/>
    </row>
    <row r="62" spans="1:4" ht="51.45">
      <c r="A62" s="3"/>
      <c r="B62" s="9" t="s">
        <v>565</v>
      </c>
      <c r="C62" s="8" t="s">
        <v>566</v>
      </c>
      <c r="D62" s="3" t="s">
        <v>567</v>
      </c>
    </row>
    <row r="63" spans="1:4" ht="38.6">
      <c r="A63" s="3"/>
      <c r="B63" s="348" t="s">
        <v>568</v>
      </c>
      <c r="C63" s="8" t="s">
        <v>569</v>
      </c>
      <c r="D63" s="3" t="s">
        <v>570</v>
      </c>
    </row>
    <row r="64" spans="1:4" ht="25.75">
      <c r="A64" s="3"/>
      <c r="B64" s="348"/>
      <c r="C64" s="8" t="s">
        <v>571</v>
      </c>
      <c r="D64" s="3" t="s">
        <v>572</v>
      </c>
    </row>
    <row r="65" spans="1:4" ht="38.6">
      <c r="A65" s="3"/>
      <c r="B65" s="9" t="s">
        <v>573</v>
      </c>
      <c r="C65" s="8" t="s">
        <v>574</v>
      </c>
      <c r="D65" s="3" t="s">
        <v>575</v>
      </c>
    </row>
    <row r="66" spans="1:4" ht="38.6">
      <c r="A66" s="3"/>
      <c r="B66" s="9" t="s">
        <v>576</v>
      </c>
      <c r="C66" s="8" t="s">
        <v>577</v>
      </c>
      <c r="D66" s="3" t="s">
        <v>578</v>
      </c>
    </row>
    <row r="67" spans="1:4" ht="52.5" customHeight="1">
      <c r="A67" s="3"/>
      <c r="B67" s="9" t="s">
        <v>579</v>
      </c>
      <c r="C67" s="8" t="s">
        <v>580</v>
      </c>
      <c r="D67" s="3" t="s">
        <v>581</v>
      </c>
    </row>
    <row r="68" spans="1:4" ht="40.5" customHeight="1">
      <c r="A68" s="3"/>
      <c r="B68" s="9" t="s">
        <v>582</v>
      </c>
      <c r="C68" s="8" t="s">
        <v>583</v>
      </c>
      <c r="D68" s="3" t="s">
        <v>584</v>
      </c>
    </row>
    <row r="69" spans="1:4" ht="77.150000000000006">
      <c r="A69" s="3"/>
      <c r="B69" s="9" t="s">
        <v>585</v>
      </c>
      <c r="C69" s="8" t="s">
        <v>586</v>
      </c>
      <c r="D69" s="3" t="s">
        <v>587</v>
      </c>
    </row>
    <row r="70" spans="1:4" ht="77.150000000000006">
      <c r="A70" s="3"/>
      <c r="B70" s="9" t="s">
        <v>588</v>
      </c>
      <c r="C70" s="8" t="s">
        <v>589</v>
      </c>
      <c r="D70" s="3" t="s">
        <v>590</v>
      </c>
    </row>
    <row r="71" spans="1:4" ht="90">
      <c r="A71" s="3"/>
      <c r="B71" s="9" t="s">
        <v>591</v>
      </c>
      <c r="C71" s="8" t="s">
        <v>592</v>
      </c>
      <c r="D71" s="3" t="s">
        <v>593</v>
      </c>
    </row>
    <row r="72" spans="1:4" ht="64.3">
      <c r="A72" s="3"/>
      <c r="B72" s="9" t="s">
        <v>594</v>
      </c>
      <c r="C72" s="8" t="s">
        <v>595</v>
      </c>
      <c r="D72" s="3" t="s">
        <v>596</v>
      </c>
    </row>
    <row r="73" spans="1:4">
      <c r="A73" s="10"/>
      <c r="B73" s="351" t="s">
        <v>597</v>
      </c>
      <c r="C73" s="351"/>
      <c r="D73" s="10"/>
    </row>
    <row r="74" spans="1:4" ht="38.6">
      <c r="A74" s="3"/>
      <c r="B74" s="9" t="s">
        <v>598</v>
      </c>
      <c r="C74" s="8" t="s">
        <v>599</v>
      </c>
      <c r="D74" s="3" t="s">
        <v>600</v>
      </c>
    </row>
    <row r="75" spans="1:4" ht="53.25" customHeight="1">
      <c r="A75" s="3"/>
      <c r="B75" s="348" t="s">
        <v>601</v>
      </c>
      <c r="C75" s="8" t="s">
        <v>602</v>
      </c>
      <c r="D75" s="3" t="s">
        <v>603</v>
      </c>
    </row>
    <row r="76" spans="1:4" ht="40.5" customHeight="1">
      <c r="A76" s="3"/>
      <c r="B76" s="348"/>
      <c r="C76" s="8" t="s">
        <v>604</v>
      </c>
      <c r="D76" s="3" t="s">
        <v>605</v>
      </c>
    </row>
    <row r="77" spans="1:4" ht="27.75" customHeight="1">
      <c r="A77" s="3"/>
      <c r="B77" s="348" t="s">
        <v>606</v>
      </c>
      <c r="C77" s="8" t="s">
        <v>607</v>
      </c>
      <c r="D77" s="3" t="s">
        <v>608</v>
      </c>
    </row>
    <row r="78" spans="1:4" ht="27.75" customHeight="1">
      <c r="A78" s="3"/>
      <c r="B78" s="348"/>
      <c r="C78" s="8" t="s">
        <v>609</v>
      </c>
      <c r="D78" s="3" t="s">
        <v>610</v>
      </c>
    </row>
    <row r="79" spans="1:4" ht="51.45">
      <c r="A79" s="3"/>
      <c r="B79" s="9" t="s">
        <v>611</v>
      </c>
      <c r="C79" s="8" t="s">
        <v>612</v>
      </c>
      <c r="D79" s="3" t="s">
        <v>613</v>
      </c>
    </row>
    <row r="80" spans="1:4" ht="27" customHeight="1">
      <c r="A80" s="3"/>
      <c r="B80" s="348" t="s">
        <v>614</v>
      </c>
      <c r="C80" s="8" t="s">
        <v>615</v>
      </c>
      <c r="D80" s="3" t="s">
        <v>616</v>
      </c>
    </row>
    <row r="81" spans="1:4">
      <c r="A81" s="3"/>
      <c r="B81" s="348"/>
      <c r="C81" s="8" t="s">
        <v>617</v>
      </c>
      <c r="D81" s="3" t="s">
        <v>618</v>
      </c>
    </row>
    <row r="82" spans="1:4" ht="40.5" customHeight="1">
      <c r="A82" s="3"/>
      <c r="B82" s="348" t="s">
        <v>619</v>
      </c>
      <c r="C82" s="8" t="s">
        <v>620</v>
      </c>
      <c r="D82" s="3" t="s">
        <v>621</v>
      </c>
    </row>
    <row r="83" spans="1:4" ht="40.5" customHeight="1">
      <c r="A83" s="3"/>
      <c r="B83" s="348"/>
      <c r="C83" s="8" t="s">
        <v>622</v>
      </c>
      <c r="D83" s="3" t="s">
        <v>623</v>
      </c>
    </row>
    <row r="84" spans="1:4" ht="38.6">
      <c r="A84" s="3"/>
      <c r="B84" s="348" t="s">
        <v>624</v>
      </c>
      <c r="C84" s="8" t="s">
        <v>625</v>
      </c>
      <c r="D84" s="3" t="s">
        <v>626</v>
      </c>
    </row>
    <row r="85" spans="1:4" ht="38.6">
      <c r="A85" s="3"/>
      <c r="B85" s="348"/>
      <c r="C85" s="8" t="s">
        <v>627</v>
      </c>
      <c r="D85" s="3" t="s">
        <v>628</v>
      </c>
    </row>
    <row r="86" spans="1:4" ht="38.6">
      <c r="A86" s="3"/>
      <c r="B86" s="9" t="s">
        <v>629</v>
      </c>
      <c r="C86" s="8" t="s">
        <v>630</v>
      </c>
      <c r="D86" s="3" t="s">
        <v>631</v>
      </c>
    </row>
    <row r="87" spans="1:4" ht="38.6">
      <c r="A87" s="3"/>
      <c r="B87" s="9" t="s">
        <v>632</v>
      </c>
      <c r="C87" s="8" t="s">
        <v>633</v>
      </c>
      <c r="D87" s="3" t="s">
        <v>634</v>
      </c>
    </row>
    <row r="88" spans="1:4">
      <c r="A88" s="10"/>
      <c r="B88" s="351" t="s">
        <v>635</v>
      </c>
      <c r="C88" s="351"/>
      <c r="D88" s="10"/>
    </row>
    <row r="89" spans="1:4" ht="25.75">
      <c r="A89" s="3"/>
      <c r="B89" s="9" t="s">
        <v>636</v>
      </c>
      <c r="C89" s="8" t="s">
        <v>637</v>
      </c>
      <c r="D89" s="3" t="s">
        <v>638</v>
      </c>
    </row>
    <row r="90" spans="1:4" ht="38.6">
      <c r="A90" s="3"/>
      <c r="B90" s="9" t="s">
        <v>639</v>
      </c>
      <c r="C90" s="8" t="s">
        <v>640</v>
      </c>
      <c r="D90" s="3" t="s">
        <v>641</v>
      </c>
    </row>
    <row r="91" spans="1:4" ht="38.25" customHeight="1">
      <c r="A91" s="3"/>
      <c r="B91" s="348" t="s">
        <v>642</v>
      </c>
      <c r="C91" s="8" t="s">
        <v>643</v>
      </c>
      <c r="D91" s="3" t="s">
        <v>644</v>
      </c>
    </row>
    <row r="92" spans="1:4" ht="38.25" customHeight="1">
      <c r="A92" s="3"/>
      <c r="B92" s="348"/>
      <c r="C92" s="8" t="s">
        <v>645</v>
      </c>
      <c r="D92" s="3" t="s">
        <v>646</v>
      </c>
    </row>
    <row r="93" spans="1:4" ht="38.25" customHeight="1">
      <c r="A93" s="3"/>
      <c r="B93" s="348" t="s">
        <v>647</v>
      </c>
      <c r="C93" s="8" t="s">
        <v>648</v>
      </c>
      <c r="D93" s="3" t="s">
        <v>649</v>
      </c>
    </row>
    <row r="94" spans="1:4" ht="38.25" customHeight="1">
      <c r="A94" s="3"/>
      <c r="B94" s="348"/>
      <c r="C94" s="8" t="s">
        <v>650</v>
      </c>
      <c r="D94" s="3" t="s">
        <v>651</v>
      </c>
    </row>
    <row r="95" spans="1:4" ht="27.75" customHeight="1">
      <c r="A95" s="3"/>
      <c r="B95" s="348" t="s">
        <v>652</v>
      </c>
      <c r="C95" s="8" t="s">
        <v>653</v>
      </c>
      <c r="D95" s="3" t="s">
        <v>654</v>
      </c>
    </row>
    <row r="96" spans="1:4" ht="27" customHeight="1">
      <c r="A96" s="3"/>
      <c r="B96" s="348"/>
      <c r="C96" s="8" t="s">
        <v>655</v>
      </c>
      <c r="D96" s="3" t="s">
        <v>656</v>
      </c>
    </row>
    <row r="97" spans="1:4" ht="25.75">
      <c r="A97" s="3"/>
      <c r="B97" s="9" t="s">
        <v>657</v>
      </c>
      <c r="C97" s="8" t="s">
        <v>658</v>
      </c>
      <c r="D97" s="3" t="s">
        <v>659</v>
      </c>
    </row>
    <row r="98" spans="1:4" ht="51.45">
      <c r="A98" s="3"/>
      <c r="B98" s="9" t="s">
        <v>660</v>
      </c>
      <c r="C98" s="8" t="s">
        <v>661</v>
      </c>
      <c r="D98" s="3" t="s">
        <v>662</v>
      </c>
    </row>
    <row r="99" spans="1:4" ht="38.6">
      <c r="A99" s="3"/>
      <c r="B99" s="9" t="s">
        <v>663</v>
      </c>
      <c r="C99" s="8" t="s">
        <v>664</v>
      </c>
      <c r="D99" s="3" t="s">
        <v>665</v>
      </c>
    </row>
    <row r="100" spans="1:4">
      <c r="A100" s="10"/>
      <c r="B100" s="351" t="s">
        <v>666</v>
      </c>
      <c r="C100" s="351"/>
      <c r="D100" s="10"/>
    </row>
    <row r="101" spans="1:4">
      <c r="A101" s="3"/>
      <c r="B101" s="348" t="s">
        <v>667</v>
      </c>
      <c r="C101" s="8" t="s">
        <v>668</v>
      </c>
      <c r="D101" s="3" t="s">
        <v>669</v>
      </c>
    </row>
    <row r="102" spans="1:4" ht="27" customHeight="1">
      <c r="A102" s="3"/>
      <c r="B102" s="348"/>
      <c r="C102" s="8" t="s">
        <v>670</v>
      </c>
      <c r="D102" s="3" t="s">
        <v>671</v>
      </c>
    </row>
    <row r="103" spans="1:4" ht="25.75">
      <c r="A103" s="3"/>
      <c r="B103" s="9" t="s">
        <v>672</v>
      </c>
      <c r="C103" s="8" t="s">
        <v>673</v>
      </c>
      <c r="D103" s="3" t="s">
        <v>674</v>
      </c>
    </row>
    <row r="104" spans="1:4">
      <c r="A104" s="3"/>
      <c r="B104" s="9" t="s">
        <v>675</v>
      </c>
      <c r="C104" s="8" t="s">
        <v>676</v>
      </c>
      <c r="D104" s="3" t="s">
        <v>677</v>
      </c>
    </row>
    <row r="105" spans="1:4" ht="64.3">
      <c r="A105" s="3"/>
      <c r="B105" s="9" t="s">
        <v>678</v>
      </c>
      <c r="C105" s="8" t="s">
        <v>679</v>
      </c>
      <c r="D105" s="3" t="s">
        <v>680</v>
      </c>
    </row>
    <row r="106" spans="1:4" ht="64.3">
      <c r="A106" s="3"/>
      <c r="B106" s="9" t="s">
        <v>681</v>
      </c>
      <c r="C106" s="8" t="s">
        <v>682</v>
      </c>
      <c r="D106" s="3" t="s">
        <v>683</v>
      </c>
    </row>
    <row r="107" spans="1:4">
      <c r="A107" s="10"/>
      <c r="B107" s="351" t="s">
        <v>684</v>
      </c>
      <c r="C107" s="351"/>
      <c r="D107" s="10"/>
    </row>
    <row r="108" spans="1:4" ht="38.6">
      <c r="A108" s="3"/>
      <c r="B108" s="9" t="s">
        <v>685</v>
      </c>
      <c r="C108" s="8" t="s">
        <v>686</v>
      </c>
      <c r="D108" s="3" t="s">
        <v>687</v>
      </c>
    </row>
    <row r="109" spans="1:4" ht="38.6">
      <c r="A109" s="3"/>
      <c r="B109" s="9" t="s">
        <v>688</v>
      </c>
      <c r="C109" s="8" t="s">
        <v>689</v>
      </c>
      <c r="D109" s="3" t="s">
        <v>690</v>
      </c>
    </row>
    <row r="110" spans="1:4" ht="64.3">
      <c r="A110" s="3"/>
      <c r="B110" s="9" t="s">
        <v>691</v>
      </c>
      <c r="C110" s="8" t="s">
        <v>692</v>
      </c>
      <c r="D110" s="3" t="s">
        <v>693</v>
      </c>
    </row>
    <row r="111" spans="1:4" ht="38.25" customHeight="1">
      <c r="A111" s="3"/>
      <c r="B111" s="348" t="s">
        <v>694</v>
      </c>
      <c r="C111" s="8" t="s">
        <v>695</v>
      </c>
      <c r="D111" s="3" t="s">
        <v>696</v>
      </c>
    </row>
    <row r="112" spans="1:4" ht="38.25" customHeight="1">
      <c r="A112" s="3"/>
      <c r="B112" s="348"/>
      <c r="C112" s="8" t="s">
        <v>697</v>
      </c>
      <c r="D112" s="3" t="s">
        <v>698</v>
      </c>
    </row>
    <row r="113" spans="1:4" ht="27" customHeight="1">
      <c r="A113" s="3"/>
      <c r="B113" s="348" t="s">
        <v>699</v>
      </c>
      <c r="C113" s="8" t="s">
        <v>700</v>
      </c>
      <c r="D113" s="3" t="s">
        <v>701</v>
      </c>
    </row>
    <row r="114" spans="1:4">
      <c r="A114" s="3"/>
      <c r="B114" s="348"/>
      <c r="C114" s="8" t="s">
        <v>702</v>
      </c>
      <c r="D114" s="3" t="s">
        <v>703</v>
      </c>
    </row>
    <row r="115" spans="1:4" ht="27" customHeight="1">
      <c r="A115" s="3"/>
      <c r="B115" s="9" t="s">
        <v>704</v>
      </c>
      <c r="C115" s="8" t="s">
        <v>705</v>
      </c>
      <c r="D115" s="3" t="s">
        <v>706</v>
      </c>
    </row>
    <row r="116" spans="1:4" ht="64.3">
      <c r="A116" s="3"/>
      <c r="B116" s="9" t="s">
        <v>707</v>
      </c>
      <c r="C116" s="8" t="s">
        <v>708</v>
      </c>
      <c r="D116" s="3" t="s">
        <v>709</v>
      </c>
    </row>
    <row r="117" spans="1:4" ht="27" customHeight="1">
      <c r="A117" s="3"/>
      <c r="B117" s="348" t="s">
        <v>710</v>
      </c>
      <c r="C117" s="8" t="s">
        <v>711</v>
      </c>
      <c r="D117" s="3" t="s">
        <v>712</v>
      </c>
    </row>
    <row r="118" spans="1:4" ht="51.45">
      <c r="A118" s="3"/>
      <c r="B118" s="348"/>
      <c r="C118" s="8" t="s">
        <v>713</v>
      </c>
      <c r="D118" s="3" t="s">
        <v>714</v>
      </c>
    </row>
    <row r="119" spans="1:4" ht="25.75">
      <c r="A119" s="3"/>
      <c r="B119" s="348" t="s">
        <v>715</v>
      </c>
      <c r="C119" s="8" t="s">
        <v>716</v>
      </c>
      <c r="D119" s="3" t="s">
        <v>717</v>
      </c>
    </row>
    <row r="120" spans="1:4" ht="27.75" customHeight="1">
      <c r="A120" s="3"/>
      <c r="B120" s="348"/>
      <c r="C120" s="8" t="s">
        <v>718</v>
      </c>
      <c r="D120" s="3" t="s">
        <v>719</v>
      </c>
    </row>
    <row r="121" spans="1:4" ht="38.6">
      <c r="A121" s="3"/>
      <c r="B121" s="348" t="s">
        <v>720</v>
      </c>
      <c r="C121" s="8" t="s">
        <v>721</v>
      </c>
      <c r="D121" s="3" t="s">
        <v>722</v>
      </c>
    </row>
    <row r="122" spans="1:4" ht="38.6">
      <c r="A122" s="3"/>
      <c r="B122" s="348"/>
      <c r="C122" s="8" t="s">
        <v>723</v>
      </c>
      <c r="D122" s="3" t="s">
        <v>724</v>
      </c>
    </row>
    <row r="123" spans="1:4" ht="51.45">
      <c r="A123" s="3"/>
      <c r="B123" s="9" t="s">
        <v>725</v>
      </c>
      <c r="C123" s="8" t="s">
        <v>726</v>
      </c>
      <c r="D123" s="3" t="s">
        <v>727</v>
      </c>
    </row>
    <row r="124" spans="1:4" ht="39.75" customHeight="1">
      <c r="A124" s="3"/>
      <c r="B124" s="9" t="s">
        <v>728</v>
      </c>
      <c r="C124" s="8" t="s">
        <v>729</v>
      </c>
      <c r="D124" s="3" t="s">
        <v>730</v>
      </c>
    </row>
    <row r="125" spans="1:4">
      <c r="A125" s="10"/>
      <c r="B125" s="351" t="s">
        <v>731</v>
      </c>
      <c r="C125" s="351"/>
      <c r="D125" s="10"/>
    </row>
    <row r="126" spans="1:4" ht="38.25" customHeight="1">
      <c r="A126" s="3"/>
      <c r="B126" s="348" t="s">
        <v>732</v>
      </c>
      <c r="C126" s="8" t="s">
        <v>733</v>
      </c>
      <c r="D126" s="3" t="s">
        <v>734</v>
      </c>
    </row>
    <row r="127" spans="1:4" ht="38.25" customHeight="1">
      <c r="A127" s="3"/>
      <c r="B127" s="348"/>
      <c r="C127" s="8" t="s">
        <v>735</v>
      </c>
      <c r="D127" s="3" t="s">
        <v>736</v>
      </c>
    </row>
    <row r="128" spans="1:4" ht="25.75">
      <c r="A128" s="3"/>
      <c r="B128" s="348" t="s">
        <v>737</v>
      </c>
      <c r="C128" s="8" t="s">
        <v>738</v>
      </c>
      <c r="D128" s="3" t="s">
        <v>739</v>
      </c>
    </row>
    <row r="129" spans="1:4">
      <c r="A129" s="3"/>
      <c r="B129" s="348"/>
      <c r="C129" s="8" t="s">
        <v>740</v>
      </c>
      <c r="D129" s="3" t="s">
        <v>741</v>
      </c>
    </row>
    <row r="130" spans="1:4" ht="25.75">
      <c r="A130" s="3"/>
      <c r="B130" s="348" t="s">
        <v>742</v>
      </c>
      <c r="C130" s="8" t="s">
        <v>743</v>
      </c>
      <c r="D130" s="3" t="s">
        <v>744</v>
      </c>
    </row>
    <row r="131" spans="1:4">
      <c r="A131" s="3"/>
      <c r="B131" s="348"/>
      <c r="C131" s="8" t="s">
        <v>745</v>
      </c>
      <c r="D131" s="3" t="s">
        <v>746</v>
      </c>
    </row>
    <row r="132" spans="1:4" ht="64.3">
      <c r="A132" s="3"/>
      <c r="B132" s="9" t="s">
        <v>747</v>
      </c>
      <c r="C132" s="8" t="s">
        <v>748</v>
      </c>
      <c r="D132" s="3" t="s">
        <v>749</v>
      </c>
    </row>
    <row r="133" spans="1:4" ht="38.25" customHeight="1">
      <c r="A133" s="3"/>
      <c r="B133" s="348" t="s">
        <v>750</v>
      </c>
      <c r="C133" s="8" t="s">
        <v>751</v>
      </c>
      <c r="D133" s="3" t="s">
        <v>752</v>
      </c>
    </row>
    <row r="134" spans="1:4" ht="38.25" customHeight="1">
      <c r="A134" s="3"/>
      <c r="B134" s="348"/>
      <c r="C134" s="8" t="s">
        <v>753</v>
      </c>
      <c r="D134" s="3" t="s">
        <v>754</v>
      </c>
    </row>
    <row r="135" spans="1:4" ht="51.45">
      <c r="A135" s="3"/>
      <c r="B135" s="9" t="s">
        <v>755</v>
      </c>
      <c r="C135" s="8" t="s">
        <v>756</v>
      </c>
      <c r="D135" s="3" t="s">
        <v>757</v>
      </c>
    </row>
    <row r="136" spans="1:4" ht="51.45">
      <c r="A136" s="3"/>
      <c r="B136" s="9" t="s">
        <v>758</v>
      </c>
      <c r="C136" s="8" t="s">
        <v>759</v>
      </c>
      <c r="D136" s="3" t="s">
        <v>760</v>
      </c>
    </row>
    <row r="137" spans="1:4" ht="38.6">
      <c r="A137" s="3"/>
      <c r="B137" s="9" t="s">
        <v>761</v>
      </c>
      <c r="C137" s="8" t="s">
        <v>762</v>
      </c>
      <c r="D137" s="3" t="s">
        <v>763</v>
      </c>
    </row>
    <row r="138" spans="1:4">
      <c r="A138" s="10"/>
      <c r="B138" s="351" t="s">
        <v>764</v>
      </c>
      <c r="C138" s="351"/>
      <c r="D138" s="10"/>
    </row>
    <row r="139" spans="1:4" ht="38.6">
      <c r="A139" s="3"/>
      <c r="B139" s="9" t="s">
        <v>765</v>
      </c>
      <c r="C139" s="8" t="s">
        <v>766</v>
      </c>
      <c r="D139" s="3" t="s">
        <v>767</v>
      </c>
    </row>
    <row r="140" spans="1:4" ht="38.6">
      <c r="A140" s="3"/>
      <c r="B140" s="9" t="s">
        <v>768</v>
      </c>
      <c r="C140" s="8" t="s">
        <v>769</v>
      </c>
      <c r="D140" s="3" t="s">
        <v>770</v>
      </c>
    </row>
    <row r="141" spans="1:4" ht="51.45">
      <c r="A141" s="3"/>
      <c r="B141" s="9" t="s">
        <v>771</v>
      </c>
      <c r="C141" s="8" t="s">
        <v>772</v>
      </c>
      <c r="D141" s="3" t="s">
        <v>773</v>
      </c>
    </row>
    <row r="142" spans="1:4" ht="25.75">
      <c r="A142" s="3"/>
      <c r="B142" s="9" t="s">
        <v>774</v>
      </c>
      <c r="C142" s="8" t="s">
        <v>775</v>
      </c>
      <c r="D142" s="3" t="s">
        <v>776</v>
      </c>
    </row>
    <row r="143" spans="1:4" ht="25.75">
      <c r="A143" s="3"/>
      <c r="B143" s="9" t="s">
        <v>777</v>
      </c>
      <c r="C143" s="8" t="s">
        <v>778</v>
      </c>
      <c r="D143" s="3" t="s">
        <v>779</v>
      </c>
    </row>
    <row r="144" spans="1:4" ht="51.45">
      <c r="A144" s="3"/>
      <c r="B144" s="9" t="s">
        <v>780</v>
      </c>
      <c r="C144" s="8" t="s">
        <v>781</v>
      </c>
      <c r="D144" s="3" t="s">
        <v>782</v>
      </c>
    </row>
    <row r="145" spans="1:4" ht="27.75" customHeight="1">
      <c r="A145" s="3"/>
      <c r="B145" s="348" t="s">
        <v>783</v>
      </c>
      <c r="C145" s="8" t="s">
        <v>784</v>
      </c>
      <c r="D145" s="3" t="s">
        <v>785</v>
      </c>
    </row>
    <row r="146" spans="1:4" ht="27" customHeight="1">
      <c r="A146" s="3"/>
      <c r="B146" s="348"/>
      <c r="C146" s="8" t="s">
        <v>786</v>
      </c>
      <c r="D146" s="3" t="s">
        <v>787</v>
      </c>
    </row>
    <row r="147" spans="1:4" ht="38.6">
      <c r="A147" s="3"/>
      <c r="B147" s="9" t="s">
        <v>788</v>
      </c>
      <c r="C147" s="8" t="s">
        <v>789</v>
      </c>
      <c r="D147" s="3" t="s">
        <v>790</v>
      </c>
    </row>
    <row r="148" spans="1:4" ht="64.3">
      <c r="A148" s="3"/>
      <c r="B148" s="9" t="s">
        <v>791</v>
      </c>
      <c r="C148" s="8" t="s">
        <v>792</v>
      </c>
      <c r="D148" s="3" t="s">
        <v>793</v>
      </c>
    </row>
    <row r="149" spans="1:4" ht="38.6">
      <c r="A149" s="3"/>
      <c r="B149" s="9" t="s">
        <v>794</v>
      </c>
      <c r="C149" s="8" t="s">
        <v>795</v>
      </c>
      <c r="D149" s="3" t="s">
        <v>796</v>
      </c>
    </row>
    <row r="150" spans="1:4">
      <c r="A150" s="10"/>
      <c r="B150" s="351" t="s">
        <v>797</v>
      </c>
      <c r="C150" s="351"/>
      <c r="D150" s="10"/>
    </row>
    <row r="151" spans="1:4" ht="25.75">
      <c r="A151" s="3"/>
      <c r="B151" s="9" t="s">
        <v>798</v>
      </c>
      <c r="C151" s="8" t="s">
        <v>799</v>
      </c>
      <c r="D151" s="3" t="s">
        <v>800</v>
      </c>
    </row>
    <row r="152" spans="1:4" ht="64.3">
      <c r="A152" s="3"/>
      <c r="B152" s="9" t="s">
        <v>801</v>
      </c>
      <c r="C152" s="8" t="s">
        <v>802</v>
      </c>
      <c r="D152" s="3" t="s">
        <v>803</v>
      </c>
    </row>
    <row r="153" spans="1:4">
      <c r="A153" s="3"/>
      <c r="B153" s="348" t="s">
        <v>804</v>
      </c>
      <c r="C153" s="8" t="s">
        <v>805</v>
      </c>
      <c r="D153" s="3" t="s">
        <v>806</v>
      </c>
    </row>
    <row r="154" spans="1:4" ht="40.5" customHeight="1">
      <c r="A154" s="3"/>
      <c r="B154" s="348"/>
      <c r="C154" s="8" t="s">
        <v>807</v>
      </c>
      <c r="D154" s="3" t="s">
        <v>808</v>
      </c>
    </row>
    <row r="155" spans="1:4" ht="93.75" customHeight="1">
      <c r="A155" s="3"/>
      <c r="B155" s="9" t="s">
        <v>809</v>
      </c>
      <c r="C155" s="8" t="s">
        <v>810</v>
      </c>
      <c r="D155" s="3" t="s">
        <v>811</v>
      </c>
    </row>
    <row r="156" spans="1:4" ht="28.5" customHeight="1">
      <c r="A156" s="3"/>
      <c r="B156" s="348" t="s">
        <v>812</v>
      </c>
      <c r="C156" s="8" t="s">
        <v>813</v>
      </c>
      <c r="D156" s="3" t="s">
        <v>444</v>
      </c>
    </row>
    <row r="157" spans="1:4" ht="38.6">
      <c r="A157" s="3"/>
      <c r="B157" s="348"/>
      <c r="C157" s="8" t="s">
        <v>814</v>
      </c>
      <c r="D157" s="3" t="s">
        <v>815</v>
      </c>
    </row>
    <row r="158" spans="1:4" ht="38.6">
      <c r="A158" s="3"/>
      <c r="B158" s="348" t="s">
        <v>816</v>
      </c>
      <c r="C158" s="8" t="s">
        <v>817</v>
      </c>
      <c r="D158" s="3" t="s">
        <v>818</v>
      </c>
    </row>
    <row r="159" spans="1:4" ht="27" customHeight="1">
      <c r="A159" s="3"/>
      <c r="B159" s="348"/>
      <c r="C159" s="8" t="s">
        <v>819</v>
      </c>
      <c r="D159" s="3" t="s">
        <v>820</v>
      </c>
    </row>
    <row r="160" spans="1:4" ht="27" customHeight="1">
      <c r="A160" s="3"/>
      <c r="B160" s="348" t="s">
        <v>821</v>
      </c>
      <c r="C160" s="8" t="s">
        <v>822</v>
      </c>
      <c r="D160" s="3" t="s">
        <v>823</v>
      </c>
    </row>
    <row r="161" spans="1:4" ht="38.6">
      <c r="A161" s="3"/>
      <c r="B161" s="348"/>
      <c r="C161" s="8" t="s">
        <v>824</v>
      </c>
      <c r="D161" s="3" t="s">
        <v>825</v>
      </c>
    </row>
    <row r="162" spans="1:4" ht="39.75" customHeight="1">
      <c r="A162" s="3"/>
      <c r="B162" s="9" t="s">
        <v>826</v>
      </c>
      <c r="C162" s="8" t="s">
        <v>827</v>
      </c>
      <c r="D162" s="3" t="s">
        <v>828</v>
      </c>
    </row>
    <row r="163" spans="1:4" ht="38.6">
      <c r="A163" s="3"/>
      <c r="B163" s="348" t="s">
        <v>829</v>
      </c>
      <c r="C163" s="8" t="s">
        <v>830</v>
      </c>
      <c r="D163" s="3" t="s">
        <v>448</v>
      </c>
    </row>
    <row r="164" spans="1:4" ht="38.6">
      <c r="A164" s="3"/>
      <c r="B164" s="348"/>
      <c r="C164" s="8" t="s">
        <v>831</v>
      </c>
      <c r="D164" s="3" t="s">
        <v>450</v>
      </c>
    </row>
    <row r="165" spans="1:4" ht="38.6">
      <c r="A165" s="3"/>
      <c r="B165" s="9" t="s">
        <v>832</v>
      </c>
      <c r="C165" s="8" t="s">
        <v>833</v>
      </c>
      <c r="D165" s="3" t="s">
        <v>834</v>
      </c>
    </row>
    <row r="166" spans="1:4">
      <c r="A166" s="10"/>
      <c r="B166" s="351" t="s">
        <v>835</v>
      </c>
      <c r="C166" s="351"/>
      <c r="D166" s="10"/>
    </row>
    <row r="167" spans="1:4" ht="51.45">
      <c r="A167" s="3"/>
      <c r="B167" s="9" t="s">
        <v>836</v>
      </c>
      <c r="C167" s="8" t="s">
        <v>837</v>
      </c>
      <c r="D167" s="3" t="s">
        <v>838</v>
      </c>
    </row>
    <row r="168" spans="1:4" ht="28.5" customHeight="1">
      <c r="A168" s="3"/>
      <c r="B168" s="348" t="s">
        <v>839</v>
      </c>
      <c r="C168" s="8" t="s">
        <v>840</v>
      </c>
      <c r="D168" s="3" t="s">
        <v>696</v>
      </c>
    </row>
    <row r="169" spans="1:4" ht="27" customHeight="1">
      <c r="A169" s="3"/>
      <c r="B169" s="348"/>
      <c r="C169" s="8" t="s">
        <v>841</v>
      </c>
      <c r="D169" s="3" t="s">
        <v>698</v>
      </c>
    </row>
    <row r="170" spans="1:4" ht="38.6">
      <c r="A170" s="3"/>
      <c r="B170" s="9" t="s">
        <v>842</v>
      </c>
      <c r="C170" s="8" t="s">
        <v>843</v>
      </c>
      <c r="D170" s="3" t="s">
        <v>844</v>
      </c>
    </row>
    <row r="171" spans="1:4" ht="53.25" customHeight="1">
      <c r="A171" s="3"/>
      <c r="B171" s="348" t="s">
        <v>845</v>
      </c>
      <c r="C171" s="8" t="s">
        <v>846</v>
      </c>
      <c r="D171" s="3" t="s">
        <v>847</v>
      </c>
    </row>
    <row r="172" spans="1:4" ht="27" customHeight="1">
      <c r="A172" s="3"/>
      <c r="B172" s="348"/>
      <c r="C172" s="8" t="s">
        <v>848</v>
      </c>
      <c r="D172" s="3" t="s">
        <v>849</v>
      </c>
    </row>
    <row r="173" spans="1:4" ht="25.75">
      <c r="A173" s="3"/>
      <c r="B173" s="9" t="s">
        <v>850</v>
      </c>
      <c r="C173" s="8" t="s">
        <v>851</v>
      </c>
      <c r="D173" s="3" t="s">
        <v>852</v>
      </c>
    </row>
    <row r="174" spans="1:4" ht="38.6">
      <c r="A174" s="3"/>
      <c r="B174" s="9" t="s">
        <v>853</v>
      </c>
      <c r="C174" s="8" t="s">
        <v>854</v>
      </c>
      <c r="D174" s="3" t="s">
        <v>855</v>
      </c>
    </row>
    <row r="175" spans="1:4" ht="25.75">
      <c r="A175" s="3"/>
      <c r="B175" s="9" t="s">
        <v>856</v>
      </c>
      <c r="C175" s="8" t="s">
        <v>857</v>
      </c>
      <c r="D175" s="3" t="s">
        <v>858</v>
      </c>
    </row>
    <row r="176" spans="1:4" ht="52.5" customHeight="1">
      <c r="A176" s="3"/>
      <c r="B176" s="9" t="s">
        <v>859</v>
      </c>
      <c r="C176" s="8" t="s">
        <v>860</v>
      </c>
      <c r="D176" s="3" t="s">
        <v>861</v>
      </c>
    </row>
    <row r="177" spans="1:4" ht="40.5" customHeight="1">
      <c r="A177" s="3"/>
      <c r="B177" s="9" t="s">
        <v>862</v>
      </c>
      <c r="C177" s="8" t="s">
        <v>863</v>
      </c>
      <c r="D177" s="3" t="s">
        <v>864</v>
      </c>
    </row>
    <row r="178" spans="1:4" ht="38.6">
      <c r="A178" s="3"/>
      <c r="B178" s="9" t="s">
        <v>865</v>
      </c>
      <c r="C178" s="8" t="s">
        <v>866</v>
      </c>
      <c r="D178" s="3" t="s">
        <v>867</v>
      </c>
    </row>
    <row r="179" spans="1:4" ht="102.9">
      <c r="A179" s="3"/>
      <c r="B179" s="9" t="s">
        <v>868</v>
      </c>
      <c r="C179" s="8" t="s">
        <v>869</v>
      </c>
      <c r="D179" s="3" t="s">
        <v>870</v>
      </c>
    </row>
    <row r="180" spans="1:4">
      <c r="A180" s="10"/>
      <c r="B180" s="351" t="s">
        <v>871</v>
      </c>
      <c r="C180" s="351"/>
      <c r="D180" s="10"/>
    </row>
    <row r="181" spans="1:4" ht="27" customHeight="1">
      <c r="A181" s="3"/>
      <c r="B181" s="348" t="s">
        <v>872</v>
      </c>
      <c r="C181" s="8" t="s">
        <v>873</v>
      </c>
      <c r="D181" s="3" t="s">
        <v>444</v>
      </c>
    </row>
    <row r="182" spans="1:4" ht="38.6">
      <c r="A182" s="3"/>
      <c r="B182" s="348"/>
      <c r="C182" s="8" t="s">
        <v>874</v>
      </c>
      <c r="D182" s="3" t="s">
        <v>448</v>
      </c>
    </row>
    <row r="183" spans="1:4" ht="39" customHeight="1">
      <c r="A183" s="3"/>
      <c r="B183" s="348"/>
      <c r="C183" s="8" t="s">
        <v>875</v>
      </c>
      <c r="D183" s="3" t="s">
        <v>450</v>
      </c>
    </row>
    <row r="184" spans="1:4" ht="102.9">
      <c r="A184" s="3"/>
      <c r="B184" s="9" t="s">
        <v>876</v>
      </c>
      <c r="C184" s="8" t="s">
        <v>877</v>
      </c>
      <c r="D184" s="3" t="s">
        <v>878</v>
      </c>
    </row>
    <row r="185" spans="1:4" ht="38.6">
      <c r="A185" s="3"/>
      <c r="B185" s="348" t="s">
        <v>879</v>
      </c>
      <c r="C185" s="8" t="s">
        <v>880</v>
      </c>
      <c r="D185" s="3" t="s">
        <v>881</v>
      </c>
    </row>
    <row r="186" spans="1:4" ht="51.45">
      <c r="A186" s="3"/>
      <c r="B186" s="348"/>
      <c r="C186" s="8" t="s">
        <v>882</v>
      </c>
      <c r="D186" s="3" t="s">
        <v>883</v>
      </c>
    </row>
    <row r="187" spans="1:4" ht="90">
      <c r="A187" s="3"/>
      <c r="B187" s="9" t="s">
        <v>884</v>
      </c>
      <c r="C187" s="8" t="s">
        <v>885</v>
      </c>
      <c r="D187" s="3" t="s">
        <v>886</v>
      </c>
    </row>
    <row r="188" spans="1:4" ht="78.75" customHeight="1">
      <c r="A188" s="3"/>
      <c r="B188" s="9" t="s">
        <v>887</v>
      </c>
      <c r="C188" s="8" t="s">
        <v>888</v>
      </c>
      <c r="D188" s="3" t="s">
        <v>889</v>
      </c>
    </row>
    <row r="189" spans="1:4">
      <c r="A189" s="10"/>
      <c r="B189" s="351" t="s">
        <v>890</v>
      </c>
      <c r="C189" s="351"/>
      <c r="D189" s="10"/>
    </row>
    <row r="190" spans="1:4" ht="38.6">
      <c r="A190" s="3"/>
      <c r="B190" s="9" t="s">
        <v>891</v>
      </c>
      <c r="C190" s="8" t="s">
        <v>892</v>
      </c>
      <c r="D190" s="3" t="s">
        <v>893</v>
      </c>
    </row>
    <row r="191" spans="1:4" ht="51.45">
      <c r="A191" s="3"/>
      <c r="B191" s="9" t="s">
        <v>894</v>
      </c>
      <c r="C191" s="8" t="s">
        <v>895</v>
      </c>
      <c r="D191" s="3" t="s">
        <v>896</v>
      </c>
    </row>
    <row r="192" spans="1:4" ht="27.75" customHeight="1">
      <c r="A192" s="3"/>
      <c r="B192" s="9" t="s">
        <v>897</v>
      </c>
      <c r="C192" s="8" t="s">
        <v>898</v>
      </c>
      <c r="D192" s="3" t="s">
        <v>899</v>
      </c>
    </row>
    <row r="193" spans="1:4" ht="77.150000000000006">
      <c r="A193" s="3"/>
      <c r="B193" s="9" t="s">
        <v>900</v>
      </c>
      <c r="C193" s="8" t="s">
        <v>901</v>
      </c>
      <c r="D193" s="3" t="s">
        <v>902</v>
      </c>
    </row>
    <row r="194" spans="1:4" ht="38.6">
      <c r="A194" s="3"/>
      <c r="B194" s="9" t="s">
        <v>903</v>
      </c>
      <c r="C194" s="8" t="s">
        <v>904</v>
      </c>
      <c r="D194" s="3" t="s">
        <v>905</v>
      </c>
    </row>
    <row r="195" spans="1:4" ht="91.75">
      <c r="A195" s="3"/>
      <c r="B195" s="9" t="s">
        <v>906</v>
      </c>
      <c r="C195" s="8" t="s">
        <v>907</v>
      </c>
      <c r="D195" s="3" t="s">
        <v>908</v>
      </c>
    </row>
    <row r="196" spans="1:4" ht="51.45">
      <c r="A196" s="3"/>
      <c r="B196" s="9" t="s">
        <v>909</v>
      </c>
      <c r="C196" s="8" t="s">
        <v>910</v>
      </c>
      <c r="D196" s="3" t="s">
        <v>911</v>
      </c>
    </row>
    <row r="197" spans="1:4" ht="90">
      <c r="A197" s="3"/>
      <c r="B197" s="9" t="s">
        <v>912</v>
      </c>
      <c r="C197" s="8" t="s">
        <v>913</v>
      </c>
      <c r="D197" s="3" t="s">
        <v>914</v>
      </c>
    </row>
    <row r="198" spans="1:4" ht="39" customHeight="1">
      <c r="A198" s="3"/>
      <c r="B198" s="9" t="s">
        <v>915</v>
      </c>
      <c r="C198" s="8" t="s">
        <v>916</v>
      </c>
      <c r="D198" s="3" t="s">
        <v>917</v>
      </c>
    </row>
    <row r="199" spans="1:4" ht="64.3">
      <c r="A199" s="3"/>
      <c r="B199" s="9" t="s">
        <v>918</v>
      </c>
      <c r="C199" s="8" t="s">
        <v>919</v>
      </c>
      <c r="D199" s="3" t="s">
        <v>920</v>
      </c>
    </row>
    <row r="200" spans="1:4" ht="25.5" customHeight="1">
      <c r="A200" s="10"/>
      <c r="B200" s="351" t="s">
        <v>921</v>
      </c>
      <c r="C200" s="351"/>
      <c r="D200" s="10"/>
    </row>
    <row r="201" spans="1:4" ht="38.25" customHeight="1">
      <c r="A201" s="3"/>
      <c r="B201" s="348" t="s">
        <v>922</v>
      </c>
      <c r="C201" s="8" t="s">
        <v>923</v>
      </c>
      <c r="D201" s="3" t="s">
        <v>924</v>
      </c>
    </row>
    <row r="202" spans="1:4" ht="38.25" customHeight="1">
      <c r="A202" s="3"/>
      <c r="B202" s="348"/>
      <c r="C202" s="8" t="s">
        <v>925</v>
      </c>
      <c r="D202" s="3" t="s">
        <v>926</v>
      </c>
    </row>
    <row r="203" spans="1:4" ht="38.6">
      <c r="A203" s="3"/>
      <c r="B203" s="9" t="s">
        <v>927</v>
      </c>
      <c r="C203" s="8" t="s">
        <v>928</v>
      </c>
      <c r="D203" s="3" t="s">
        <v>929</v>
      </c>
    </row>
    <row r="204" spans="1:4" ht="38.6">
      <c r="A204" s="3"/>
      <c r="B204" s="9" t="s">
        <v>930</v>
      </c>
      <c r="C204" s="8" t="s">
        <v>931</v>
      </c>
      <c r="D204" s="3" t="s">
        <v>932</v>
      </c>
    </row>
    <row r="205" spans="1:4" ht="26.25" customHeight="1">
      <c r="A205" s="3"/>
      <c r="B205" s="348" t="s">
        <v>933</v>
      </c>
      <c r="C205" s="8" t="s">
        <v>934</v>
      </c>
      <c r="D205" s="3" t="s">
        <v>935</v>
      </c>
    </row>
    <row r="206" spans="1:4">
      <c r="A206" s="3"/>
      <c r="B206" s="348"/>
      <c r="C206" s="8" t="s">
        <v>936</v>
      </c>
      <c r="D206" s="3" t="s">
        <v>937</v>
      </c>
    </row>
    <row r="207" spans="1:4" ht="38.6">
      <c r="A207" s="3"/>
      <c r="B207" s="9" t="s">
        <v>938</v>
      </c>
      <c r="C207" s="8" t="s">
        <v>939</v>
      </c>
      <c r="D207" s="3" t="s">
        <v>940</v>
      </c>
    </row>
    <row r="208" spans="1:4" ht="38.6">
      <c r="A208" s="3"/>
      <c r="B208" s="9" t="s">
        <v>941</v>
      </c>
      <c r="C208" s="8" t="s">
        <v>942</v>
      </c>
      <c r="D208" s="3" t="s">
        <v>943</v>
      </c>
    </row>
    <row r="209" spans="1:4" ht="38.6">
      <c r="A209" s="3"/>
      <c r="B209" s="9" t="s">
        <v>944</v>
      </c>
      <c r="C209" s="8" t="s">
        <v>945</v>
      </c>
      <c r="D209" s="3" t="s">
        <v>946</v>
      </c>
    </row>
    <row r="210" spans="1:4" ht="38.6">
      <c r="A210" s="3"/>
      <c r="B210" s="9" t="s">
        <v>947</v>
      </c>
      <c r="C210" s="8" t="s">
        <v>948</v>
      </c>
      <c r="D210" s="3" t="s">
        <v>949</v>
      </c>
    </row>
    <row r="211" spans="1:4" ht="38.6">
      <c r="A211" s="3"/>
      <c r="B211" s="9" t="s">
        <v>950</v>
      </c>
      <c r="C211" s="8" t="s">
        <v>951</v>
      </c>
      <c r="D211" s="3" t="s">
        <v>952</v>
      </c>
    </row>
    <row r="212" spans="1:4" ht="27" customHeight="1">
      <c r="A212" s="3"/>
      <c r="B212" s="9" t="s">
        <v>953</v>
      </c>
      <c r="C212" s="8" t="s">
        <v>954</v>
      </c>
      <c r="D212" s="3" t="s">
        <v>955</v>
      </c>
    </row>
    <row r="213" spans="1:4" ht="51.45">
      <c r="A213" s="3"/>
      <c r="B213" s="9" t="s">
        <v>956</v>
      </c>
      <c r="C213" s="8" t="s">
        <v>957</v>
      </c>
      <c r="D213" s="3" t="s">
        <v>955</v>
      </c>
    </row>
    <row r="214" spans="1:4" ht="38.6">
      <c r="A214" s="3"/>
      <c r="B214" s="9" t="s">
        <v>958</v>
      </c>
      <c r="C214" s="8" t="s">
        <v>959</v>
      </c>
      <c r="D214" s="3" t="s">
        <v>946</v>
      </c>
    </row>
    <row r="215" spans="1:4" ht="25.5" customHeight="1">
      <c r="A215" s="10"/>
      <c r="B215" s="351" t="s">
        <v>960</v>
      </c>
      <c r="C215" s="351"/>
      <c r="D215" s="10"/>
    </row>
    <row r="216" spans="1:4" ht="27" customHeight="1">
      <c r="A216" s="3"/>
      <c r="B216" s="348" t="s">
        <v>961</v>
      </c>
      <c r="C216" s="8" t="s">
        <v>962</v>
      </c>
      <c r="D216" s="3" t="s">
        <v>963</v>
      </c>
    </row>
    <row r="217" spans="1:4" ht="25.75">
      <c r="A217" s="3"/>
      <c r="B217" s="348"/>
      <c r="C217" s="8" t="s">
        <v>964</v>
      </c>
      <c r="D217" s="3" t="s">
        <v>965</v>
      </c>
    </row>
    <row r="218" spans="1:4" ht="25.75">
      <c r="A218" s="3"/>
      <c r="B218" s="348"/>
      <c r="C218" s="8" t="s">
        <v>966</v>
      </c>
      <c r="D218" s="3" t="s">
        <v>967</v>
      </c>
    </row>
    <row r="219" spans="1:4" ht="27.75" customHeight="1">
      <c r="A219" s="3"/>
      <c r="B219" s="348"/>
      <c r="C219" s="8" t="s">
        <v>968</v>
      </c>
      <c r="D219" s="3" t="s">
        <v>969</v>
      </c>
    </row>
    <row r="220" spans="1:4" ht="39.75" customHeight="1">
      <c r="A220" s="3"/>
      <c r="B220" s="348" t="s">
        <v>970</v>
      </c>
      <c r="C220" s="8" t="s">
        <v>971</v>
      </c>
      <c r="D220" s="3" t="s">
        <v>972</v>
      </c>
    </row>
    <row r="221" spans="1:4" ht="27" customHeight="1">
      <c r="A221" s="3"/>
      <c r="B221" s="348"/>
      <c r="C221" s="8" t="s">
        <v>973</v>
      </c>
      <c r="D221" s="3" t="s">
        <v>974</v>
      </c>
    </row>
    <row r="222" spans="1:4" ht="27" customHeight="1">
      <c r="A222" s="3"/>
      <c r="B222" s="348"/>
      <c r="C222" s="8" t="s">
        <v>975</v>
      </c>
      <c r="D222" s="3" t="s">
        <v>976</v>
      </c>
    </row>
    <row r="223" spans="1:4" ht="39.75" customHeight="1">
      <c r="A223" s="3"/>
      <c r="B223" s="348" t="s">
        <v>977</v>
      </c>
      <c r="C223" s="8" t="s">
        <v>978</v>
      </c>
      <c r="D223" s="3" t="s">
        <v>979</v>
      </c>
    </row>
    <row r="224" spans="1:4" ht="25.75">
      <c r="A224" s="3"/>
      <c r="B224" s="348"/>
      <c r="C224" s="8" t="s">
        <v>980</v>
      </c>
      <c r="D224" s="3" t="s">
        <v>981</v>
      </c>
    </row>
    <row r="225" spans="1:4" ht="27" customHeight="1">
      <c r="A225" s="3"/>
      <c r="B225" s="348" t="s">
        <v>982</v>
      </c>
      <c r="C225" s="8" t="s">
        <v>983</v>
      </c>
      <c r="D225" s="3" t="s">
        <v>984</v>
      </c>
    </row>
    <row r="226" spans="1:4" ht="38.6">
      <c r="A226" s="3"/>
      <c r="B226" s="348"/>
      <c r="C226" s="8" t="s">
        <v>985</v>
      </c>
      <c r="D226" s="3" t="s">
        <v>986</v>
      </c>
    </row>
    <row r="227" spans="1:4" ht="39" customHeight="1">
      <c r="A227" s="3"/>
      <c r="B227" s="348" t="s">
        <v>987</v>
      </c>
      <c r="C227" s="8" t="s">
        <v>988</v>
      </c>
      <c r="D227" s="3" t="s">
        <v>989</v>
      </c>
    </row>
    <row r="228" spans="1:4" ht="40.5" customHeight="1">
      <c r="A228" s="3"/>
      <c r="B228" s="348"/>
      <c r="C228" s="8" t="s">
        <v>990</v>
      </c>
      <c r="D228" s="3" t="s">
        <v>991</v>
      </c>
    </row>
    <row r="229" spans="1:4" ht="27" customHeight="1">
      <c r="A229" s="3"/>
      <c r="B229" s="348" t="s">
        <v>992</v>
      </c>
      <c r="C229" s="8" t="s">
        <v>993</v>
      </c>
      <c r="D229" s="3" t="s">
        <v>994</v>
      </c>
    </row>
    <row r="230" spans="1:4" ht="27" customHeight="1">
      <c r="A230" s="3"/>
      <c r="B230" s="348"/>
      <c r="C230" s="8" t="s">
        <v>995</v>
      </c>
      <c r="D230" s="3" t="s">
        <v>996</v>
      </c>
    </row>
    <row r="231" spans="1:4" ht="51.45">
      <c r="A231" s="3"/>
      <c r="B231" s="348" t="s">
        <v>997</v>
      </c>
      <c r="C231" s="8" t="s">
        <v>998</v>
      </c>
      <c r="D231" s="3" t="s">
        <v>999</v>
      </c>
    </row>
    <row r="232" spans="1:4" ht="25.75">
      <c r="A232" s="3"/>
      <c r="B232" s="348"/>
      <c r="C232" s="8" t="s">
        <v>1000</v>
      </c>
      <c r="D232" s="3" t="s">
        <v>1001</v>
      </c>
    </row>
    <row r="233" spans="1:4" ht="27" customHeight="1">
      <c r="A233" s="3"/>
      <c r="B233" s="9" t="s">
        <v>1002</v>
      </c>
      <c r="C233" s="8" t="s">
        <v>1003</v>
      </c>
      <c r="D233" s="3" t="s">
        <v>782</v>
      </c>
    </row>
    <row r="234" spans="1:4" ht="27" customHeight="1">
      <c r="A234" s="3"/>
      <c r="B234" s="9" t="s">
        <v>1004</v>
      </c>
      <c r="C234" s="8" t="s">
        <v>1005</v>
      </c>
      <c r="D234" s="3" t="s">
        <v>1006</v>
      </c>
    </row>
    <row r="235" spans="1:4" ht="52.5" customHeight="1">
      <c r="A235" s="3"/>
      <c r="B235" s="348" t="s">
        <v>1007</v>
      </c>
      <c r="C235" s="8" t="s">
        <v>1008</v>
      </c>
      <c r="D235" s="3" t="s">
        <v>1009</v>
      </c>
    </row>
    <row r="236" spans="1:4" ht="27" customHeight="1">
      <c r="A236" s="3"/>
      <c r="B236" s="348"/>
      <c r="C236" s="8" t="s">
        <v>1010</v>
      </c>
      <c r="D236" s="3" t="s">
        <v>1011</v>
      </c>
    </row>
    <row r="237" spans="1:4" ht="51.45">
      <c r="A237" s="3"/>
      <c r="B237" s="9" t="s">
        <v>1012</v>
      </c>
      <c r="C237" s="8" t="s">
        <v>1013</v>
      </c>
      <c r="D237" s="3" t="s">
        <v>1014</v>
      </c>
    </row>
    <row r="238" spans="1:4" ht="51.45">
      <c r="A238" s="3"/>
      <c r="B238" s="9" t="s">
        <v>1015</v>
      </c>
      <c r="C238" s="8" t="s">
        <v>1016</v>
      </c>
      <c r="D238" s="3" t="s">
        <v>773</v>
      </c>
    </row>
    <row r="239" spans="1:4">
      <c r="A239" s="10"/>
      <c r="B239" s="351" t="s">
        <v>1017</v>
      </c>
      <c r="C239" s="351"/>
      <c r="D239" s="10"/>
    </row>
    <row r="240" spans="1:4">
      <c r="A240" s="10"/>
      <c r="B240" s="7" t="s">
        <v>64</v>
      </c>
      <c r="C240" s="12"/>
      <c r="D240" s="10"/>
    </row>
    <row r="241" spans="1:4" ht="21" customHeight="1">
      <c r="A241" s="3"/>
      <c r="B241" s="348" t="s">
        <v>1018</v>
      </c>
      <c r="C241" s="8" t="s">
        <v>1019</v>
      </c>
      <c r="D241" s="3" t="s">
        <v>1020</v>
      </c>
    </row>
    <row r="242" spans="1:4" ht="21" customHeight="1">
      <c r="A242" s="3"/>
      <c r="B242" s="348"/>
      <c r="C242" s="8" t="s">
        <v>1021</v>
      </c>
      <c r="D242" s="3" t="s">
        <v>1022</v>
      </c>
    </row>
    <row r="243" spans="1:4" ht="90">
      <c r="A243" s="3"/>
      <c r="B243" s="9" t="s">
        <v>1023</v>
      </c>
      <c r="C243" s="8" t="s">
        <v>1024</v>
      </c>
      <c r="D243" s="3" t="s">
        <v>1025</v>
      </c>
    </row>
    <row r="244" spans="1:4" ht="38.6">
      <c r="A244" s="3"/>
      <c r="B244" s="348" t="s">
        <v>1026</v>
      </c>
      <c r="C244" s="8" t="s">
        <v>1027</v>
      </c>
      <c r="D244" s="3" t="s">
        <v>1028</v>
      </c>
    </row>
    <row r="245" spans="1:4" ht="25.75">
      <c r="A245" s="3"/>
      <c r="B245" s="348"/>
      <c r="C245" s="8" t="s">
        <v>1029</v>
      </c>
      <c r="D245" s="3" t="s">
        <v>1030</v>
      </c>
    </row>
    <row r="246" spans="1:4" ht="64.3">
      <c r="A246" s="3"/>
      <c r="B246" s="9" t="s">
        <v>1031</v>
      </c>
      <c r="C246" s="8" t="s">
        <v>1032</v>
      </c>
      <c r="D246" s="3" t="s">
        <v>1033</v>
      </c>
    </row>
    <row r="247" spans="1:4" ht="27" customHeight="1">
      <c r="A247" s="3"/>
      <c r="B247" s="9" t="s">
        <v>1034</v>
      </c>
      <c r="C247" s="8" t="s">
        <v>1035</v>
      </c>
      <c r="D247" s="3" t="s">
        <v>1036</v>
      </c>
    </row>
    <row r="248" spans="1:4">
      <c r="A248" s="3"/>
      <c r="B248" s="7" t="s">
        <v>1037</v>
      </c>
      <c r="C248" s="8"/>
      <c r="D248" s="3"/>
    </row>
    <row r="249" spans="1:4" ht="38.25" customHeight="1">
      <c r="A249" s="3"/>
      <c r="B249" s="348" t="s">
        <v>1038</v>
      </c>
      <c r="C249" s="8" t="s">
        <v>1039</v>
      </c>
      <c r="D249" s="3" t="s">
        <v>1040</v>
      </c>
    </row>
    <row r="250" spans="1:4" ht="38.25" customHeight="1">
      <c r="A250" s="3"/>
      <c r="B250" s="348"/>
      <c r="C250" s="8" t="s">
        <v>1041</v>
      </c>
      <c r="D250" s="3" t="s">
        <v>1042</v>
      </c>
    </row>
    <row r="251" spans="1:4" ht="51.45">
      <c r="A251" s="3"/>
      <c r="B251" s="9" t="s">
        <v>1043</v>
      </c>
      <c r="C251" s="8" t="s">
        <v>1044</v>
      </c>
      <c r="D251" s="3" t="s">
        <v>1045</v>
      </c>
    </row>
    <row r="252" spans="1:4" ht="51.45">
      <c r="A252" s="3"/>
      <c r="B252" s="9" t="s">
        <v>1046</v>
      </c>
      <c r="C252" s="8" t="s">
        <v>1047</v>
      </c>
      <c r="D252" s="3" t="s">
        <v>1048</v>
      </c>
    </row>
    <row r="253" spans="1:4">
      <c r="A253" s="3"/>
      <c r="B253" s="7" t="s">
        <v>1049</v>
      </c>
      <c r="C253" s="8"/>
      <c r="D253" s="3"/>
    </row>
    <row r="254" spans="1:4" ht="51.45">
      <c r="A254" s="3"/>
      <c r="B254" s="9" t="s">
        <v>1050</v>
      </c>
      <c r="C254" s="8" t="s">
        <v>1051</v>
      </c>
      <c r="D254" s="3" t="s">
        <v>1052</v>
      </c>
    </row>
    <row r="255" spans="1:4">
      <c r="A255" s="3"/>
      <c r="B255" s="7" t="s">
        <v>1053</v>
      </c>
      <c r="C255" s="8"/>
      <c r="D255" s="3"/>
    </row>
    <row r="256" spans="1:4" ht="51.45">
      <c r="A256" s="3"/>
      <c r="B256" s="9" t="s">
        <v>1054</v>
      </c>
      <c r="C256" s="8" t="s">
        <v>1055</v>
      </c>
      <c r="D256" s="3" t="s">
        <v>1056</v>
      </c>
    </row>
    <row r="257" spans="1:4" ht="38.6">
      <c r="A257" s="3"/>
      <c r="B257" s="9" t="s">
        <v>1057</v>
      </c>
      <c r="C257" s="8" t="s">
        <v>1058</v>
      </c>
      <c r="D257" s="3" t="s">
        <v>1059</v>
      </c>
    </row>
    <row r="258" spans="1:4" ht="77.150000000000006">
      <c r="A258" s="3"/>
      <c r="B258" s="9" t="s">
        <v>1060</v>
      </c>
      <c r="C258" s="8" t="s">
        <v>1061</v>
      </c>
      <c r="D258" s="3" t="s">
        <v>1062</v>
      </c>
    </row>
    <row r="259" spans="1:4">
      <c r="A259" s="3"/>
      <c r="B259" s="7" t="s">
        <v>1063</v>
      </c>
      <c r="C259" s="8"/>
      <c r="D259" s="3"/>
    </row>
    <row r="260" spans="1:4">
      <c r="A260" s="3"/>
      <c r="B260" s="13" t="s">
        <v>1064</v>
      </c>
      <c r="C260" s="8"/>
      <c r="D260" s="3"/>
    </row>
    <row r="261" spans="1:4" ht="25.75">
      <c r="A261" s="3"/>
      <c r="B261" s="9" t="s">
        <v>1065</v>
      </c>
      <c r="C261" s="8" t="s">
        <v>1066</v>
      </c>
      <c r="D261" s="3" t="s">
        <v>1067</v>
      </c>
    </row>
    <row r="262" spans="1:4" ht="27.75" customHeight="1">
      <c r="A262" s="3"/>
      <c r="B262" s="9" t="s">
        <v>1068</v>
      </c>
      <c r="C262" s="8" t="s">
        <v>1069</v>
      </c>
      <c r="D262" s="3" t="s">
        <v>1070</v>
      </c>
    </row>
    <row r="263" spans="1:4" ht="38.6">
      <c r="A263" s="3"/>
      <c r="B263" s="9" t="s">
        <v>1071</v>
      </c>
      <c r="C263" s="8" t="s">
        <v>1072</v>
      </c>
      <c r="D263" s="3" t="s">
        <v>1073</v>
      </c>
    </row>
    <row r="264" spans="1:4">
      <c r="A264" s="3"/>
      <c r="B264" s="13" t="s">
        <v>1074</v>
      </c>
      <c r="C264" s="8"/>
      <c r="D264" s="3"/>
    </row>
    <row r="265" spans="1:4" ht="64.3">
      <c r="A265" s="3"/>
      <c r="B265" s="9" t="s">
        <v>1075</v>
      </c>
      <c r="C265" s="8" t="s">
        <v>1076</v>
      </c>
      <c r="D265" s="3" t="s">
        <v>1077</v>
      </c>
    </row>
    <row r="266" spans="1:4" ht="38.6">
      <c r="A266" s="3"/>
      <c r="B266" s="9" t="s">
        <v>1078</v>
      </c>
      <c r="C266" s="8" t="s">
        <v>1079</v>
      </c>
      <c r="D266" s="3" t="s">
        <v>1080</v>
      </c>
    </row>
    <row r="267" spans="1:4">
      <c r="A267" s="3"/>
      <c r="B267" s="13" t="s">
        <v>1081</v>
      </c>
      <c r="C267" s="8"/>
      <c r="D267" s="3"/>
    </row>
    <row r="268" spans="1:4" ht="38.6">
      <c r="A268" s="3"/>
      <c r="B268" s="348" t="s">
        <v>1082</v>
      </c>
      <c r="C268" s="8" t="s">
        <v>1083</v>
      </c>
      <c r="D268" s="3" t="s">
        <v>1084</v>
      </c>
    </row>
    <row r="269" spans="1:4" ht="27" customHeight="1">
      <c r="A269" s="3"/>
      <c r="B269" s="348"/>
      <c r="C269" s="8" t="s">
        <v>1085</v>
      </c>
      <c r="D269" s="3" t="s">
        <v>1086</v>
      </c>
    </row>
    <row r="270" spans="1:4" ht="27" customHeight="1">
      <c r="A270" s="3"/>
      <c r="B270" s="348"/>
      <c r="C270" s="8" t="s">
        <v>1087</v>
      </c>
      <c r="D270" s="3" t="s">
        <v>1088</v>
      </c>
    </row>
    <row r="271" spans="1:4" ht="27" customHeight="1">
      <c r="A271" s="3"/>
      <c r="B271" s="348" t="s">
        <v>1089</v>
      </c>
      <c r="C271" s="8" t="s">
        <v>1090</v>
      </c>
      <c r="D271" s="3" t="s">
        <v>1091</v>
      </c>
    </row>
    <row r="272" spans="1:4" ht="51.9" thickBot="1">
      <c r="A272" s="14"/>
      <c r="B272" s="355"/>
      <c r="C272" s="15" t="s">
        <v>1092</v>
      </c>
      <c r="D272" s="14" t="s">
        <v>1093</v>
      </c>
    </row>
    <row r="273" spans="1:4" ht="16.3" thickTop="1"/>
    <row r="274" spans="1:4" ht="28.5" customHeight="1">
      <c r="A274" s="19"/>
      <c r="B274" s="356" t="s">
        <v>1094</v>
      </c>
      <c r="C274" s="356"/>
      <c r="D274" s="19"/>
    </row>
    <row r="275" spans="1:4">
      <c r="A275" s="19"/>
      <c r="B275" s="357" t="s">
        <v>1095</v>
      </c>
      <c r="C275" s="357"/>
      <c r="D275" s="19"/>
    </row>
    <row r="276" spans="1:4">
      <c r="A276" s="20"/>
      <c r="B276" s="358" t="s">
        <v>1096</v>
      </c>
      <c r="C276" s="358"/>
      <c r="D276" s="20"/>
    </row>
    <row r="277" spans="1:4" ht="30.75" customHeight="1">
      <c r="A277" s="20"/>
      <c r="B277" s="353" t="s">
        <v>1097</v>
      </c>
      <c r="C277" s="354"/>
      <c r="D277" s="20"/>
    </row>
    <row r="278" spans="1:4">
      <c r="B278" s="353" t="s">
        <v>1098</v>
      </c>
      <c r="C278" s="354"/>
    </row>
  </sheetData>
  <autoFilter ref="B3:D277" xr:uid="{00000000-0009-0000-0000-000010000000}"/>
  <mergeCells count="85">
    <mergeCell ref="B278:C278"/>
    <mergeCell ref="B268:B270"/>
    <mergeCell ref="B271:B272"/>
    <mergeCell ref="B274:C274"/>
    <mergeCell ref="B275:C275"/>
    <mergeCell ref="B276:C276"/>
    <mergeCell ref="B277:C277"/>
    <mergeCell ref="B249:B250"/>
    <mergeCell ref="B216:B219"/>
    <mergeCell ref="B220:B222"/>
    <mergeCell ref="B223:B224"/>
    <mergeCell ref="B225:B226"/>
    <mergeCell ref="B227:B228"/>
    <mergeCell ref="B229:B230"/>
    <mergeCell ref="B231:B232"/>
    <mergeCell ref="B235:B236"/>
    <mergeCell ref="B239:C239"/>
    <mergeCell ref="B241:B242"/>
    <mergeCell ref="B244:B245"/>
    <mergeCell ref="B215:C215"/>
    <mergeCell ref="B163:B164"/>
    <mergeCell ref="B166:C166"/>
    <mergeCell ref="B168:B169"/>
    <mergeCell ref="B171:B172"/>
    <mergeCell ref="B180:C180"/>
    <mergeCell ref="B181:B183"/>
    <mergeCell ref="B185:B186"/>
    <mergeCell ref="B189:C189"/>
    <mergeCell ref="B200:C200"/>
    <mergeCell ref="B201:B202"/>
    <mergeCell ref="B205:B206"/>
    <mergeCell ref="B160:B161"/>
    <mergeCell ref="B125:C125"/>
    <mergeCell ref="B126:B127"/>
    <mergeCell ref="B128:B129"/>
    <mergeCell ref="B130:B131"/>
    <mergeCell ref="B133:B134"/>
    <mergeCell ref="B138:C138"/>
    <mergeCell ref="B145:B146"/>
    <mergeCell ref="B150:C150"/>
    <mergeCell ref="B153:B154"/>
    <mergeCell ref="B156:B157"/>
    <mergeCell ref="B158:B159"/>
    <mergeCell ref="B121:B122"/>
    <mergeCell ref="B88:C88"/>
    <mergeCell ref="B91:B92"/>
    <mergeCell ref="B93:B94"/>
    <mergeCell ref="B95:B96"/>
    <mergeCell ref="B100:C100"/>
    <mergeCell ref="B101:B102"/>
    <mergeCell ref="B107:C107"/>
    <mergeCell ref="B111:B112"/>
    <mergeCell ref="B113:B114"/>
    <mergeCell ref="B117:B118"/>
    <mergeCell ref="B119:B120"/>
    <mergeCell ref="B84:B85"/>
    <mergeCell ref="B48:B49"/>
    <mergeCell ref="B50:B51"/>
    <mergeCell ref="B52:B54"/>
    <mergeCell ref="B56:B58"/>
    <mergeCell ref="B61:C61"/>
    <mergeCell ref="B63:B64"/>
    <mergeCell ref="B73:C73"/>
    <mergeCell ref="B75:B76"/>
    <mergeCell ref="B77:B78"/>
    <mergeCell ref="B80:B81"/>
    <mergeCell ref="B82:B83"/>
    <mergeCell ref="B45:B46"/>
    <mergeCell ref="B19:C19"/>
    <mergeCell ref="B20:B21"/>
    <mergeCell ref="B22:B23"/>
    <mergeCell ref="B24:B25"/>
    <mergeCell ref="B27:B28"/>
    <mergeCell ref="B29:B30"/>
    <mergeCell ref="B33:C33"/>
    <mergeCell ref="B34:B35"/>
    <mergeCell ref="B36:B37"/>
    <mergeCell ref="B38:B42"/>
    <mergeCell ref="B43:B44"/>
    <mergeCell ref="B15:B17"/>
    <mergeCell ref="B1:C1"/>
    <mergeCell ref="B2:C2"/>
    <mergeCell ref="B6:B7"/>
    <mergeCell ref="B9:B10"/>
    <mergeCell ref="B11:B14"/>
  </mergeCells>
  <pageMargins left="0.75" right="0.75" top="1" bottom="1" header="0.5" footer="0.5"/>
  <pageSetup orientation="portrait" horizontalDpi="4294967292" verticalDpi="4294967292"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FD8EE9E106BAC4992DD207D5D769385" ma:contentTypeVersion="" ma:contentTypeDescription="Create a new document." ma:contentTypeScope="" ma:versionID="177c0b2003e6d616e1b1f0479441269c">
  <xsd:schema xmlns:xsd="http://www.w3.org/2001/XMLSchema" xmlns:xs="http://www.w3.org/2001/XMLSchema" xmlns:p="http://schemas.microsoft.com/office/2006/metadata/properties" xmlns:ns2="0c58fdf5-8826-4d46-8a92-0f44d97ad777" xmlns:ns3="b4d5bdff-9c6c-408f-b05a-1c531d48b7ee" targetNamespace="http://schemas.microsoft.com/office/2006/metadata/properties" ma:root="true" ma:fieldsID="7d34f61d089173394f788c5522739783" ns2:_="" ns3:_="">
    <xsd:import namespace="0c58fdf5-8826-4d46-8a92-0f44d97ad777"/>
    <xsd:import namespace="b4d5bdff-9c6c-408f-b05a-1c531d48b7ee"/>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58fdf5-8826-4d46-8a92-0f44d97ad77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d5bdff-9c6c-408f-b05a-1c531d48b7ee"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5D77FEF-7957-4552-9F3B-EFCC61117568}">
  <ds:schemaRefs>
    <ds:schemaRef ds:uri="http://schemas.microsoft.com/sharepoint/v3/contenttype/forms"/>
  </ds:schemaRefs>
</ds:datastoreItem>
</file>

<file path=customXml/itemProps2.xml><?xml version="1.0" encoding="utf-8"?>
<ds:datastoreItem xmlns:ds="http://schemas.openxmlformats.org/officeDocument/2006/customXml" ds:itemID="{054F660B-CD6E-43D0-90D7-3A0FC094474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c58fdf5-8826-4d46-8a92-0f44d97ad777"/>
    <ds:schemaRef ds:uri="b4d5bdff-9c6c-408f-b05a-1c531d48b7ee"/>
    <ds:schemaRef ds:uri="http://www.w3.org/XML/1998/namespace"/>
    <ds:schemaRef ds:uri="http://purl.org/dc/dcmitype/"/>
  </ds:schemaRefs>
</ds:datastoreItem>
</file>

<file path=customXml/itemProps3.xml><?xml version="1.0" encoding="utf-8"?>
<ds:datastoreItem xmlns:ds="http://schemas.openxmlformats.org/officeDocument/2006/customXml" ds:itemID="{97224138-1CD0-4978-991A-0EAD6FA9D1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58fdf5-8826-4d46-8a92-0f44d97ad777"/>
    <ds:schemaRef ds:uri="b4d5bdff-9c6c-408f-b05a-1c531d48b7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27</vt:i4>
      </vt:variant>
    </vt:vector>
  </HeadingPairs>
  <TitlesOfParts>
    <vt:vector size="43" baseType="lpstr">
      <vt:lpstr>Instructions</vt:lpstr>
      <vt:lpstr>Overview</vt:lpstr>
      <vt:lpstr>General</vt:lpstr>
      <vt:lpstr>Agriculture</vt:lpstr>
      <vt:lpstr>Coastal Zone</vt:lpstr>
      <vt:lpstr>Forestry</vt:lpstr>
      <vt:lpstr>Ecosystem</vt:lpstr>
      <vt:lpstr>Energy</vt:lpstr>
      <vt:lpstr>Health</vt:lpstr>
      <vt:lpstr>Transport</vt:lpstr>
      <vt:lpstr>Urban</vt:lpstr>
      <vt:lpstr>Categories and actions</vt:lpstr>
      <vt:lpstr>SDGs</vt:lpstr>
      <vt:lpstr>References</vt:lpstr>
      <vt:lpstr>17 SDGs</vt:lpstr>
      <vt:lpstr>SDG Indicators</vt:lpstr>
      <vt:lpstr>Agriculture_ID</vt:lpstr>
      <vt:lpstr>Agriculture_rating</vt:lpstr>
      <vt:lpstr>Agriculture_subsector</vt:lpstr>
      <vt:lpstr>CoastalZone_ID</vt:lpstr>
      <vt:lpstr>CoastalZone_rating</vt:lpstr>
      <vt:lpstr>CoastalZone_subsector</vt:lpstr>
      <vt:lpstr>Ecosystem_ID</vt:lpstr>
      <vt:lpstr>Ecosystem_rating</vt:lpstr>
      <vt:lpstr>Ecosystem_subsector</vt:lpstr>
      <vt:lpstr>Energy_ID</vt:lpstr>
      <vt:lpstr>Energy_rating</vt:lpstr>
      <vt:lpstr>Energy_subsector</vt:lpstr>
      <vt:lpstr>Forestry_ID</vt:lpstr>
      <vt:lpstr>Forestry_rating</vt:lpstr>
      <vt:lpstr>Forestry_subsector</vt:lpstr>
      <vt:lpstr>General_ID</vt:lpstr>
      <vt:lpstr>General_rating</vt:lpstr>
      <vt:lpstr>General_subsector</vt:lpstr>
      <vt:lpstr>Health_ID</vt:lpstr>
      <vt:lpstr>Health_rating</vt:lpstr>
      <vt:lpstr>Health_subsector</vt:lpstr>
      <vt:lpstr>Transport_ID</vt:lpstr>
      <vt:lpstr>Transport_rating</vt:lpstr>
      <vt:lpstr>Transport_subsector</vt:lpstr>
      <vt:lpstr>Urban_ID</vt:lpstr>
      <vt:lpstr>Urban_rating</vt:lpstr>
      <vt:lpstr>Urban_subsector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Jessie Granadillos</dc:creator>
  <cp:lastModifiedBy>Sofia Gonzales</cp:lastModifiedBy>
  <dcterms:created xsi:type="dcterms:W3CDTF">2018-02-16T14:17:25Z</dcterms:created>
  <dcterms:modified xsi:type="dcterms:W3CDTF">2018-10-25T08:42:22Z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0x010100DFD8EE9E106BAC4992DD207D5D769385</vt:lpwstr>
  </property>
</Properties>
</file>